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0" yWindow="0" windowWidth="28780" windowHeight="17200" tabRatio="500"/>
  </bookViews>
  <sheets>
    <sheet name="Лист2" sheetId="2" r:id="rId1"/>
    <sheet name="Лист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54" i="2" l="1"/>
  <c r="U72" i="2"/>
  <c r="U73" i="2"/>
  <c r="U74" i="2"/>
  <c r="U70" i="2"/>
  <c r="U49" i="2"/>
  <c r="U44" i="2"/>
  <c r="U35" i="2"/>
  <c r="U32" i="2"/>
  <c r="U31" i="2"/>
  <c r="U12" i="2"/>
  <c r="U38" i="2"/>
  <c r="U37" i="2"/>
  <c r="U39" i="2"/>
  <c r="U40" i="2"/>
  <c r="U41" i="2"/>
  <c r="U42" i="2"/>
  <c r="U43" i="2"/>
  <c r="U36" i="2"/>
  <c r="U34" i="2"/>
  <c r="U33" i="2"/>
  <c r="U92" i="2"/>
  <c r="U93" i="2"/>
  <c r="U94" i="2"/>
  <c r="U95" i="2"/>
  <c r="U96" i="2"/>
  <c r="U97" i="2"/>
  <c r="U98" i="2"/>
  <c r="U91" i="2"/>
  <c r="U90" i="2"/>
  <c r="U87" i="2"/>
  <c r="U88" i="2"/>
  <c r="U86" i="2"/>
  <c r="U85" i="2"/>
  <c r="U84" i="2"/>
  <c r="U83" i="2"/>
  <c r="U82" i="2"/>
  <c r="U80" i="2"/>
  <c r="U81" i="2"/>
  <c r="U89" i="2"/>
  <c r="U99" i="2"/>
  <c r="U100" i="2"/>
  <c r="U79" i="2"/>
  <c r="U75" i="2"/>
  <c r="U76" i="2"/>
  <c r="U77" i="2"/>
  <c r="U66" i="2"/>
  <c r="U61" i="2"/>
  <c r="U62" i="2"/>
  <c r="U63" i="2"/>
  <c r="U64" i="2"/>
  <c r="U65" i="2"/>
  <c r="U67" i="2"/>
  <c r="U68" i="2"/>
  <c r="U69" i="2"/>
  <c r="U60" i="2"/>
  <c r="U57" i="2"/>
  <c r="U58" i="2"/>
  <c r="U56" i="2"/>
  <c r="U48" i="2"/>
  <c r="U50" i="2"/>
  <c r="U51" i="2"/>
  <c r="U52" i="2"/>
  <c r="U53" i="2"/>
  <c r="U47" i="2"/>
  <c r="U46" i="2"/>
  <c r="U27" i="2"/>
  <c r="U26" i="2"/>
  <c r="U25" i="2"/>
  <c r="U21" i="2"/>
  <c r="U20" i="2"/>
  <c r="U10" i="2"/>
  <c r="U29" i="2"/>
  <c r="U7" i="2"/>
  <c r="U8" i="2"/>
  <c r="U9" i="2"/>
  <c r="U11" i="2"/>
  <c r="U13" i="2"/>
  <c r="U14" i="2"/>
  <c r="U15" i="2"/>
  <c r="U16" i="2"/>
  <c r="U17" i="2"/>
  <c r="U18" i="2"/>
  <c r="U19" i="2"/>
  <c r="U22" i="2"/>
  <c r="U23" i="2"/>
  <c r="U24" i="2"/>
  <c r="U28" i="2"/>
  <c r="U6" i="2"/>
  <c r="P101" i="2"/>
</calcChain>
</file>

<file path=xl/comments1.xml><?xml version="1.0" encoding="utf-8"?>
<comments xmlns="http://schemas.openxmlformats.org/spreadsheetml/2006/main">
  <authors>
    <author>Ольга Василевская</author>
  </authors>
  <commentList>
    <comment ref="A2" authorId="0">
      <text>
        <r>
          <rPr>
            <b/>
            <sz val="9"/>
            <color indexed="81"/>
            <rFont val="Calibri"/>
            <family val="2"/>
            <charset val="204"/>
          </rPr>
          <t>Ольга Василевская:</t>
        </r>
        <r>
          <rPr>
            <sz val="9"/>
            <color indexed="81"/>
            <rFont val="Calibri"/>
            <family val="2"/>
            <charset val="204"/>
          </rPr>
          <t xml:space="preserve">
название должно быть идентичным</t>
        </r>
      </text>
    </comment>
    <comment ref="B8" authorId="0">
      <text>
        <r>
          <rPr>
            <b/>
            <sz val="9"/>
            <color indexed="81"/>
            <rFont val="Calibri"/>
            <family val="2"/>
            <charset val="204"/>
          </rPr>
          <t>Ольга Василевская:</t>
        </r>
        <r>
          <rPr>
            <sz val="9"/>
            <color indexed="81"/>
            <rFont val="Calibri"/>
            <family val="2"/>
            <charset val="204"/>
          </rPr>
          <t xml:space="preserve">
отличается от формулировок в ТЗ. Должно быть абсолютно одинаково</t>
        </r>
      </text>
    </comment>
  </commentList>
</comments>
</file>

<file path=xl/sharedStrings.xml><?xml version="1.0" encoding="utf-8"?>
<sst xmlns="http://schemas.openxmlformats.org/spreadsheetml/2006/main" count="655" uniqueCount="120">
  <si>
    <t>Наименование услуги</t>
  </si>
  <si>
    <t>Кол-во</t>
  </si>
  <si>
    <t>Единица измерения</t>
  </si>
  <si>
    <t>Стоимость за 1 ед.измерения</t>
  </si>
  <si>
    <t xml:space="preserve"> Работа персонала </t>
  </si>
  <si>
    <t>Расфасовка подарков в соответствии с требованиями Заказчика</t>
  </si>
  <si>
    <t>час</t>
  </si>
  <si>
    <t xml:space="preserve">Услуги хостесс мужчины модельной внешности (рост от 180 см) </t>
  </si>
  <si>
    <t>Услуги промоутеров (работа на улице)</t>
  </si>
  <si>
    <t>день</t>
  </si>
  <si>
    <t>Услуги ассистента видеооператора</t>
  </si>
  <si>
    <t>проект</t>
  </si>
  <si>
    <t>тонна</t>
  </si>
  <si>
    <t>компл.</t>
  </si>
  <si>
    <t>кв.м</t>
  </si>
  <si>
    <t>шт.</t>
  </si>
  <si>
    <t>Производство подиума H-100 мм. с подсветкой по периметру</t>
  </si>
  <si>
    <t>Печать на баннерной ткани, 720 dpi</t>
  </si>
  <si>
    <t>м.п.</t>
  </si>
  <si>
    <t>Макаруны</t>
  </si>
  <si>
    <t>Организация кофе, чая (аренда 2-х кофемашин, покупка капсул 300 порций в день, стаканчики, ложечки, салфетки, сахар, сливки)</t>
  </si>
  <si>
    <t>Аренда кулера с питьевой водой, 19 л</t>
  </si>
  <si>
    <t>Аренда стульев для конференции</t>
  </si>
  <si>
    <t>Аренда столов регистрации со скатертями с логотипом</t>
  </si>
  <si>
    <t>месяц</t>
  </si>
  <si>
    <t>Аренда сценической конструкции, 300х400 см, высота 20 см</t>
  </si>
  <si>
    <t>Аренда акустической система Solton 1.5 кВт</t>
  </si>
  <si>
    <t>Аренда радиоканала для передачи звука в шатер ФРИИ</t>
  </si>
  <si>
    <t xml:space="preserve">Аренда радиомикрофонов вокальных SHURE </t>
  </si>
  <si>
    <t>Аренда LCD-панели 60"</t>
  </si>
  <si>
    <t>Аренда подставки напольной для LCD-панели</t>
  </si>
  <si>
    <t>Аренда ноутбука</t>
  </si>
  <si>
    <t>Аренда раций с гарнитурой</t>
  </si>
  <si>
    <t>смена</t>
  </si>
  <si>
    <t>Элементы оформления</t>
  </si>
  <si>
    <t>компл</t>
  </si>
  <si>
    <t>шт</t>
  </si>
  <si>
    <t xml:space="preserve">Предоставление пленки полиэтиленновой для упаковки </t>
  </si>
  <si>
    <t xml:space="preserve">Предоставление двери распашной деревянной для застройки стендов </t>
  </si>
  <si>
    <t>Полиграфия</t>
  </si>
  <si>
    <t>Производство пакетов больших 
Бумага мелованная 
- Размер 40*30*12 , штамп 485 (ширина, высота, глубина.)
- Печать 4+0 смук, внутри пакет без нанесения, стороны одинаковые
- Ламинация –глянцевая
- Люверс серебро
- Толщина шнура -5мм-тонкий белый.
- Длинна шнура(без учета узлов)40-50см</t>
  </si>
  <si>
    <t>Аренда мебели (зависит от запроса)</t>
  </si>
  <si>
    <t>Digital услуги</t>
  </si>
  <si>
    <t>Аренда технического оборудования</t>
  </si>
  <si>
    <t>590,00 рублей  (зимой), 413,00 (летом)</t>
  </si>
  <si>
    <t xml:space="preserve">день </t>
  </si>
  <si>
    <t xml:space="preserve">час </t>
  </si>
  <si>
    <t>Кейтеринговые услуги на выстаках</t>
  </si>
  <si>
    <t xml:space="preserve">Услуги хостесс немодельной внешности (девушки и мужчины) </t>
  </si>
  <si>
    <t>Услуги промоутеров (работа в помещении)</t>
  </si>
  <si>
    <t>Услуги координатора мероприятия от агентства</t>
  </si>
  <si>
    <t xml:space="preserve">Услуги по утилзациимусора после монтажа и демонтажа </t>
  </si>
  <si>
    <t xml:space="preserve">Производство каркасно-профильной конструкции основных стен и стен подсобного помещения  (конструктор октанорм) h-3000 мм. </t>
  </si>
  <si>
    <t xml:space="preserve">Ламинированное заполнение брендированных конструкций </t>
  </si>
  <si>
    <t xml:space="preserve"> Печенье с пожеланиями (схожие сладкие продукты питания)</t>
  </si>
  <si>
    <t>Услуги по администрированию одностраничного сайта</t>
  </si>
  <si>
    <t xml:space="preserve">Аренда проекционного оборудования
• Проектор 5 000 люм.
• Подставка под проектор
• Проекционный экран 3х2 м.
• Стойка для проекционного экрана
</t>
  </si>
  <si>
    <t xml:space="preserve">Аренда звукового  оборудование для конференции 
• Комплект звукового оборудования 1,5 кВт
• Микшерный пульт
</t>
  </si>
  <si>
    <t xml:space="preserve">Аренда видеомикшера
• Видеопульт для вывода на экран материалов разного формата (pdf, power point, mov, video и т.д.)
</t>
  </si>
  <si>
    <t xml:space="preserve">Услуги гардеробщика славянская внешность, форма одежды – официальная, костюм, возраст от 21 до 35 лет </t>
  </si>
  <si>
    <t xml:space="preserve">Услуги монтажника (славянская внешность, возраст от 20 до 35) </t>
  </si>
  <si>
    <t>Услуги бригадира монтажной бригады (опыт организации работы бригады монтажников от 5 человек, славянская внешность, от 25 до 35 лет)</t>
  </si>
  <si>
    <t xml:space="preserve">Услуги экспедитора по доставке (наличие водительского удостоверения, возраст от 21 – 30 лет) </t>
  </si>
  <si>
    <t xml:space="preserve">Услуги визажист-парикмахера для создания образов (по сценарию мероприятия с возможностью разработки эскиза) </t>
  </si>
  <si>
    <t xml:space="preserve">Услуги видеооператора (славянская внешность, предоставление портфолио работ, опыт работы не менее 3-х лет) </t>
  </si>
  <si>
    <t xml:space="preserve">Услуги менеджера проекта (высшее образование, опыт работы не менее 3-х лет) </t>
  </si>
  <si>
    <t>Услуги ассистента менеджера проекта (продакшн-менеджер, менеджер по работе с персоналом) (высшее образование, опыт работы не менее 1-ого года)</t>
  </si>
  <si>
    <t xml:space="preserve">Услуги режиссера сцены (опыт написания и разработки сценического сценария мероприятия не менее 1-ого года) </t>
  </si>
  <si>
    <t xml:space="preserve">Услуги звукорежиссера (опыт работы не менее 1-ого года) </t>
  </si>
  <si>
    <t xml:space="preserve">Услуги технического директора (высшее образование, опыт работы не менее 3-х лет) </t>
  </si>
  <si>
    <t xml:space="preserve">Услуги инженер-дизайнера (высшее образование, наличие портфолио с выполненными работами, опыт работы не менее 2-х лет) </t>
  </si>
  <si>
    <t xml:space="preserve">Услуги координатора call-центра (высшее образование, опыт организации работы сотрудников call-центра) </t>
  </si>
  <si>
    <t>Услуги координатора встречи гостей для обеспечения контроля работы хостесс (высшее образование, опыт организации работы хотесс)</t>
  </si>
  <si>
    <t>Услуги видеотехника (опыт работы не менее 1-ого года)</t>
  </si>
  <si>
    <t>Брендирование wall-screen (производство конструкции 3 х 2 м, итальянский каркас, печать изображения)</t>
  </si>
  <si>
    <t>Брендирование pop-up (производство конструкции 232 х 320 х 92 см, итальянская конструкция, печать изображения на магнитах)</t>
  </si>
  <si>
    <t xml:space="preserve">Аренда pop-up или wall-screen без печати </t>
  </si>
  <si>
    <t xml:space="preserve">Производство объемного логотипа по макету, согласованного с Заказчиком, с контражурной подсветкой 120 х 50 см  </t>
  </si>
  <si>
    <t>Производство брендированных выставочных стоек (120 см – высота, диаметр – 50 см), обклейка пленкой с полноцветной печатью 0,3 мм стойки во всей поверхности)</t>
  </si>
  <si>
    <t xml:space="preserve">Предоставление указателей напольных в аренду с печатью контурных табличек  </t>
  </si>
  <si>
    <t>Производство Брошюра, А4, 24 полосы, плотность бумаги – 200 гр., обложка – 300 гр. с ламинацией, печать 4+4</t>
  </si>
  <si>
    <t xml:space="preserve">Производство брендированных уличных флагов 
• Конструкция с утяжелителем: 
• Высота изделия с конструкцией: 3м.
• Размер полотна: 0,85х2,575 м.
• Полотно тканевое с двухсторонней печатью
</t>
  </si>
  <si>
    <t xml:space="preserve">Производство ролл-апов маленькие
0,85х2м.
</t>
  </si>
  <si>
    <t xml:space="preserve">Производство ролл-апов большие
  1х2 м.
</t>
  </si>
  <si>
    <t xml:space="preserve">Производство брендированных лент для бейджей с двумя карабинами  (сублемационная печать, ширина ленты – 2 см) </t>
  </si>
  <si>
    <t xml:space="preserve">Производство брендированных бейджей (бумага) двусторонних, А5  (печать 4+4) </t>
  </si>
  <si>
    <t xml:space="preserve">Аренда кресел от (материал кожзам, цвет белый, форма по согласованию с Заказчиком) </t>
  </si>
  <si>
    <t xml:space="preserve">Аренда столов (журнальные) (по согласованию с Заказчиком) </t>
  </si>
  <si>
    <t>Аренда пуфов-мешков (цвет по согласованию с Заказчиком)</t>
  </si>
  <si>
    <t>Аренда диванов  (двухместные)  (материал кожзам, цвет белый, форма по согласованию с Заказчиком)</t>
  </si>
  <si>
    <t>Программирование электронной регистрации (разработка и написание программы, с помощью которой гости мероприятия могут зарегистрироваться на лекцию/конференцию. На информационном табло отражается время, место и команда/гость с выбранным временем.)</t>
  </si>
  <si>
    <t>Создание онлайн игры (Создание онлайн игры - разработка многопользовательской игры через сеть Интернет, с использованием клиент-серверной архитектуры, на платформе сайта клиента)</t>
  </si>
  <si>
    <t>Создание онлайн теста (Разработка программного обеспечения для проведения опроса посредством сети Интернет.)</t>
  </si>
  <si>
    <t xml:space="preserve">Аренда дополнительной  камеры для видеосъемки и онлайн трансляций
(аренда видеокамеры со штативом, съемка, сборка и передача видео и звукового сигналов для организации прямой трансляции.)
</t>
  </si>
  <si>
    <t>Организация прямой трансляции (съемка и передача видео и звукового сигналов мероприятия через Интернет в HD-качестве.)</t>
  </si>
  <si>
    <t xml:space="preserve">Аренда комплекта силовой и сигнальной коммутации 
(коммутация для передачи звука и видео из ноутбука/звукового микшера/видеопульта на экраны/мониторы/плазмы и звуковые колонки.)
</t>
  </si>
  <si>
    <t xml:space="preserve">Аренда капы (длина 1 метр, материал резина) </t>
  </si>
  <si>
    <t xml:space="preserve">Аренда стойки микрофонная"Журавль" 
(Высота: 950-1480 мм
Длина плеча: 640 мм
Диаметр базы-штатива: 720 мм
Резьба: 3/8
Материал: Сталь
Цвет: черный)
</t>
  </si>
  <si>
    <t xml:space="preserve">Аренда радиофонов (микрофон с оголовьем) </t>
  </si>
  <si>
    <t>Аренда тачскрина (42 дюйма Multitouch)</t>
  </si>
  <si>
    <t xml:space="preserve">Аренда плазм 60 дюймов </t>
  </si>
  <si>
    <t>Аренда стойки для плазмы SMS, 2 метра</t>
  </si>
  <si>
    <t>Аренда плазмы напольной (дублер) в брендированном коробе (37 дюймов в брендированном коробе под размер плазмы. Короб угловой 45 градусов.)</t>
  </si>
  <si>
    <t xml:space="preserve">Производство трибуны брендированной (высота – 1,2 м, ширина – 50 см, глубина – 30 см) </t>
  </si>
  <si>
    <t xml:space="preserve">Создание одностраничного сайта  по предоставленному Заказчиом макету (написание вайрфрейма - информационная архитектура сайта, с последующей заливкой  текстов (копирайт), заголовков (тайтлы), подзаголовков (субтайтлы), текстовые блоки повествовательные и призыв к действию (call-to-action). Загрузка дизайн-материалов. После этого этапы: frontend и backend с последующим тестированием. )  </t>
  </si>
  <si>
    <t xml:space="preserve">Услуги хостесс девушек модельной внешности (рост от 175 см, 42 размер) </t>
  </si>
  <si>
    <t>Полноцветная печать на прочной пленке (на стекло) для элементов брендинга</t>
  </si>
  <si>
    <t>Аренда ковролина для оформления площадки шатра или стенда на мероприятия (цвет согласовывается с Заказчиком)</t>
  </si>
  <si>
    <t xml:space="preserve">Производство пакетов малых                                                       • Бумага мелованная 170гр     
• Размер 12*37*12  (ширина, высота, глубина) см.     
• Печать 4+0
• Ламинация –глянцевая
• Люверс серебро      
• Толщина шнура -5мм-тонкий белый.      
• Длинна шнура(без учета узлов)40-50см
</t>
  </si>
  <si>
    <t xml:space="preserve">Аренда дивана (синий) </t>
  </si>
  <si>
    <t xml:space="preserve">Аренда стола (белый) </t>
  </si>
  <si>
    <t>Аренда стульев складных</t>
  </si>
  <si>
    <t xml:space="preserve">Аренда оградительных столбиков (4 штуки) </t>
  </si>
  <si>
    <t xml:space="preserve">Создание мобильной версии сайта  (Разработка версии web-сайта, адаптированного для показа на мобильных устройствах:
 •Проектирование и создание прототипа.
 • Разработка адаптивного дизайна сайта (дизайн макетов).
 • Верстка.)
</t>
  </si>
  <si>
    <t xml:space="preserve">Оборудование для видеосъемки сессий со звуком:
• Работа 5 камер. 
• Запись видео и звука.
• Сохранение данных в перерывах на сервер (до 40 часов видео) и замена носителей (флешек ) в камерах.
• Демонтаж – нарезка и склейка видеофайлов.
</t>
  </si>
  <si>
    <t>п/п</t>
  </si>
  <si>
    <t>Цена за единицу услуги (без НДС)</t>
  </si>
  <si>
    <t xml:space="preserve"> </t>
  </si>
  <si>
    <t>Приложение № 3 к Закупочной документации</t>
  </si>
  <si>
    <t>«Начальная  (максимальная) цена за единицу услуги»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</si>
</sst>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руб.&quot;_-;\-* #,##0.00\ &quot;руб.&quot;_-;_-* &quot;-&quot;??\ &quot;руб.&quot;_-;_-@_-"/>
    <numFmt numFmtId="165" formatCode="_-* #,##0.00[$руб.-419]_-;\-* #,##0.00[$руб.-419]_-;_-* &quot;-&quot;??[$руб.-419]_-;_-@_-"/>
  </numFmts>
  <fonts count="13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sz val="16"/>
      <color theme="1"/>
      <name val="Times New Roman"/>
      <charset val="161"/>
    </font>
    <font>
      <sz val="16"/>
      <color theme="1"/>
      <name val="Times New Roman"/>
      <charset val="161"/>
    </font>
    <font>
      <sz val="16"/>
      <color theme="1"/>
      <name val="Calibri"/>
      <family val="2"/>
      <charset val="204"/>
      <scheme val="minor"/>
    </font>
    <font>
      <sz val="16"/>
      <color theme="0"/>
      <name val="Times New Roman"/>
      <family val="1"/>
      <charset val="204"/>
    </font>
    <font>
      <b/>
      <sz val="16"/>
      <color rgb="FFFFFFFF"/>
      <name val="Times New Roman"/>
      <charset val="161"/>
    </font>
    <font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0" applyFont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4" borderId="3" xfId="0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4" fontId="8" fillId="0" borderId="0" xfId="3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8" fillId="4" borderId="0" xfId="0" applyFont="1" applyFill="1" applyAlignment="1">
      <alignment wrapText="1"/>
    </xf>
    <xf numFmtId="0" fontId="11" fillId="4" borderId="3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</cellXfs>
  <cellStyles count="4">
    <cellStyle name="Гиперссылка" xfId="1" builtinId="8" hidden="1"/>
    <cellStyle name="Денежный" xfId="3" builtinId="4"/>
    <cellStyle name="Обычный" xfId="0" builtinId="0"/>
    <cellStyle name="Просмотренная гиперссылка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15"/>
  <sheetViews>
    <sheetView tabSelected="1" zoomScale="75" zoomScaleNormal="75" zoomScalePageLayoutView="75" workbookViewId="0">
      <selection activeCell="B12" sqref="B12"/>
    </sheetView>
  </sheetViews>
  <sheetFormatPr baseColWidth="10" defaultColWidth="12.33203125" defaultRowHeight="97" customHeight="1" x14ac:dyDescent="0"/>
  <cols>
    <col min="1" max="1" width="12.6640625" style="14" bestFit="1" customWidth="1"/>
    <col min="2" max="2" width="68.5" style="1" customWidth="1"/>
    <col min="3" max="3" width="11.83203125" style="15" customWidth="1"/>
    <col min="4" max="4" width="14.33203125" style="15" customWidth="1"/>
    <col min="5" max="5" width="12.5" style="15" hidden="1" customWidth="1"/>
    <col min="6" max="6" width="12.1640625" style="15" hidden="1" customWidth="1"/>
    <col min="7" max="7" width="12.83203125" style="15" hidden="1" customWidth="1"/>
    <col min="8" max="8" width="21.5" style="15" hidden="1" customWidth="1"/>
    <col min="9" max="9" width="11.5" style="15" hidden="1" customWidth="1"/>
    <col min="10" max="10" width="18.83203125" style="15" hidden="1" customWidth="1"/>
    <col min="11" max="11" width="17.33203125" style="15" hidden="1" customWidth="1"/>
    <col min="12" max="12" width="12.6640625" style="15" hidden="1" customWidth="1"/>
    <col min="13" max="13" width="18.1640625" style="15" hidden="1" customWidth="1"/>
    <col min="14" max="14" width="13.5" style="15" hidden="1" customWidth="1"/>
    <col min="15" max="15" width="12.83203125" style="1" hidden="1" customWidth="1"/>
    <col min="16" max="16" width="17.33203125" style="1" hidden="1" customWidth="1"/>
    <col min="17" max="17" width="26.83203125" style="1" hidden="1" customWidth="1"/>
    <col min="18" max="18" width="16.1640625" style="1" hidden="1" customWidth="1"/>
    <col min="19" max="19" width="13.33203125" style="1" hidden="1" customWidth="1"/>
    <col min="20" max="20" width="12.1640625" style="1" hidden="1" customWidth="1"/>
    <col min="21" max="21" width="32.83203125" style="1" bestFit="1" customWidth="1"/>
    <col min="22" max="16384" width="12.33203125" style="1"/>
  </cols>
  <sheetData>
    <row r="1" spans="1:23" ht="97" customHeight="1" thickBot="1">
      <c r="A1" s="26" t="s">
        <v>118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3" ht="58" customHeight="1" thickBot="1">
      <c r="A2" s="32" t="s">
        <v>119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3" ht="50" customHeight="1" thickBot="1">
      <c r="A3" s="38" t="s">
        <v>115</v>
      </c>
      <c r="B3" s="38" t="s">
        <v>0</v>
      </c>
      <c r="C3" s="27" t="s">
        <v>1</v>
      </c>
      <c r="D3" s="28" t="s">
        <v>2</v>
      </c>
      <c r="E3" s="40"/>
      <c r="F3" s="29"/>
      <c r="G3" s="30"/>
      <c r="H3" s="31"/>
      <c r="I3" s="29"/>
      <c r="J3" s="30"/>
      <c r="K3" s="31"/>
      <c r="L3" s="29"/>
      <c r="M3" s="30"/>
      <c r="N3" s="31"/>
      <c r="O3" s="29"/>
      <c r="P3" s="30"/>
      <c r="Q3" s="31"/>
      <c r="R3" s="29"/>
      <c r="S3" s="30"/>
      <c r="T3" s="31"/>
      <c r="U3" s="38" t="s">
        <v>116</v>
      </c>
    </row>
    <row r="4" spans="1:23" ht="73" thickBot="1">
      <c r="A4" s="39"/>
      <c r="B4" s="39"/>
      <c r="C4" s="42"/>
      <c r="D4" s="41"/>
      <c r="E4" s="2" t="s">
        <v>3</v>
      </c>
      <c r="F4" s="2" t="s">
        <v>1</v>
      </c>
      <c r="G4" s="2" t="s">
        <v>2</v>
      </c>
      <c r="H4" s="2" t="s">
        <v>3</v>
      </c>
      <c r="I4" s="2" t="s">
        <v>1</v>
      </c>
      <c r="J4" s="2" t="s">
        <v>2</v>
      </c>
      <c r="K4" s="2" t="s">
        <v>3</v>
      </c>
      <c r="L4" s="2" t="s">
        <v>1</v>
      </c>
      <c r="M4" s="2" t="s">
        <v>2</v>
      </c>
      <c r="N4" s="2" t="s">
        <v>3</v>
      </c>
      <c r="O4" s="2" t="s">
        <v>1</v>
      </c>
      <c r="P4" s="2" t="s">
        <v>2</v>
      </c>
      <c r="Q4" s="2" t="s">
        <v>3</v>
      </c>
      <c r="R4" s="2" t="s">
        <v>1</v>
      </c>
      <c r="S4" s="2" t="s">
        <v>2</v>
      </c>
      <c r="T4" s="2" t="s">
        <v>3</v>
      </c>
      <c r="U4" s="39"/>
    </row>
    <row r="5" spans="1:23" ht="97" customHeight="1" thickBot="1">
      <c r="A5" s="35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3" ht="66" customHeight="1" thickBot="1">
      <c r="A6" s="3">
        <v>1</v>
      </c>
      <c r="B6" s="4" t="s">
        <v>5</v>
      </c>
      <c r="C6" s="3">
        <v>1</v>
      </c>
      <c r="D6" s="3" t="s">
        <v>6</v>
      </c>
      <c r="E6" s="5">
        <v>2500</v>
      </c>
      <c r="F6" s="3">
        <v>1</v>
      </c>
      <c r="G6" s="3" t="s">
        <v>6</v>
      </c>
      <c r="H6" s="5">
        <v>525</v>
      </c>
      <c r="I6" s="3">
        <v>1</v>
      </c>
      <c r="J6" s="3" t="s">
        <v>6</v>
      </c>
      <c r="K6" s="5">
        <v>500</v>
      </c>
      <c r="L6" s="3">
        <v>1</v>
      </c>
      <c r="M6" s="3" t="s">
        <v>6</v>
      </c>
      <c r="N6" s="5">
        <v>490</v>
      </c>
      <c r="O6" s="3">
        <v>1</v>
      </c>
      <c r="P6" s="3" t="s">
        <v>6</v>
      </c>
      <c r="Q6" s="5">
        <v>350</v>
      </c>
      <c r="R6" s="3">
        <v>1</v>
      </c>
      <c r="S6" s="3" t="s">
        <v>6</v>
      </c>
      <c r="T6" s="5">
        <v>300</v>
      </c>
      <c r="U6" s="5">
        <f>(E6+H6+K6+N6+Q6+T6)/6</f>
        <v>777.5</v>
      </c>
      <c r="W6" s="1" t="s">
        <v>117</v>
      </c>
    </row>
    <row r="7" spans="1:23" ht="66" customHeight="1" thickBot="1">
      <c r="A7" s="6">
        <v>2</v>
      </c>
      <c r="B7" s="7" t="s">
        <v>48</v>
      </c>
      <c r="C7" s="6">
        <v>1</v>
      </c>
      <c r="D7" s="6" t="s">
        <v>6</v>
      </c>
      <c r="E7" s="5">
        <v>590</v>
      </c>
      <c r="F7" s="6">
        <v>1</v>
      </c>
      <c r="G7" s="6" t="s">
        <v>6</v>
      </c>
      <c r="H7" s="5">
        <v>750</v>
      </c>
      <c r="I7" s="6">
        <v>1</v>
      </c>
      <c r="J7" s="6" t="s">
        <v>6</v>
      </c>
      <c r="K7" s="5">
        <v>625</v>
      </c>
      <c r="L7" s="6">
        <v>1</v>
      </c>
      <c r="M7" s="6" t="s">
        <v>6</v>
      </c>
      <c r="N7" s="8">
        <v>590</v>
      </c>
      <c r="O7" s="6">
        <v>1</v>
      </c>
      <c r="P7" s="3" t="s">
        <v>6</v>
      </c>
      <c r="Q7" s="8">
        <v>500</v>
      </c>
      <c r="R7" s="6">
        <v>1</v>
      </c>
      <c r="S7" s="3" t="s">
        <v>6</v>
      </c>
      <c r="T7" s="5">
        <v>1300</v>
      </c>
      <c r="U7" s="5">
        <f>(E7+H7+K7+N7+Q7+T7)/6</f>
        <v>725.83333333333337</v>
      </c>
    </row>
    <row r="8" spans="1:23" ht="66" customHeight="1" thickBot="1">
      <c r="A8" s="3">
        <v>3</v>
      </c>
      <c r="B8" s="19" t="s">
        <v>105</v>
      </c>
      <c r="C8" s="3">
        <v>1</v>
      </c>
      <c r="D8" s="3" t="s">
        <v>6</v>
      </c>
      <c r="E8" s="5">
        <v>1180</v>
      </c>
      <c r="F8" s="3">
        <v>1</v>
      </c>
      <c r="G8" s="3" t="s">
        <v>6</v>
      </c>
      <c r="H8" s="5">
        <v>2000</v>
      </c>
      <c r="I8" s="3">
        <v>1</v>
      </c>
      <c r="J8" s="3" t="s">
        <v>6</v>
      </c>
      <c r="K8" s="5">
        <v>1050</v>
      </c>
      <c r="L8" s="3">
        <v>1</v>
      </c>
      <c r="M8" s="3" t="s">
        <v>6</v>
      </c>
      <c r="N8" s="5">
        <v>1200</v>
      </c>
      <c r="O8" s="3">
        <v>1</v>
      </c>
      <c r="P8" s="3" t="s">
        <v>6</v>
      </c>
      <c r="Q8" s="5">
        <v>700</v>
      </c>
      <c r="R8" s="3">
        <v>1</v>
      </c>
      <c r="S8" s="3" t="s">
        <v>6</v>
      </c>
      <c r="T8" s="5">
        <v>2000</v>
      </c>
      <c r="U8" s="5">
        <f>(E8+H8+K8+N8+Q8+T8)/6</f>
        <v>1355</v>
      </c>
    </row>
    <row r="9" spans="1:23" ht="70" customHeight="1" thickBot="1">
      <c r="A9" s="6">
        <v>4</v>
      </c>
      <c r="B9" s="7" t="s">
        <v>7</v>
      </c>
      <c r="C9" s="6">
        <v>1</v>
      </c>
      <c r="D9" s="6" t="s">
        <v>6</v>
      </c>
      <c r="E9" s="5">
        <v>1180</v>
      </c>
      <c r="F9" s="6">
        <v>1</v>
      </c>
      <c r="G9" s="6" t="s">
        <v>6</v>
      </c>
      <c r="H9" s="5">
        <v>2500</v>
      </c>
      <c r="I9" s="6">
        <v>1</v>
      </c>
      <c r="J9" s="6" t="s">
        <v>6</v>
      </c>
      <c r="K9" s="5">
        <v>1150</v>
      </c>
      <c r="L9" s="6">
        <v>1</v>
      </c>
      <c r="M9" s="6" t="s">
        <v>6</v>
      </c>
      <c r="N9" s="8">
        <v>1200</v>
      </c>
      <c r="O9" s="6">
        <v>1</v>
      </c>
      <c r="P9" s="3" t="s">
        <v>6</v>
      </c>
      <c r="Q9" s="8">
        <v>700</v>
      </c>
      <c r="R9" s="6">
        <v>1</v>
      </c>
      <c r="S9" s="3" t="s">
        <v>6</v>
      </c>
      <c r="T9" s="5">
        <v>2300</v>
      </c>
      <c r="U9" s="5">
        <f>(E9+H9+K9+N9+Q9+T9)/6</f>
        <v>1505</v>
      </c>
    </row>
    <row r="10" spans="1:23" ht="55.5" customHeight="1" thickBot="1">
      <c r="A10" s="3">
        <v>5</v>
      </c>
      <c r="B10" s="4" t="s">
        <v>8</v>
      </c>
      <c r="C10" s="3">
        <v>1</v>
      </c>
      <c r="D10" s="3" t="s">
        <v>6</v>
      </c>
      <c r="E10" s="5" t="s">
        <v>44</v>
      </c>
      <c r="F10" s="3">
        <v>1</v>
      </c>
      <c r="G10" s="3" t="s">
        <v>6</v>
      </c>
      <c r="H10" s="5">
        <v>400</v>
      </c>
      <c r="I10" s="3">
        <v>1</v>
      </c>
      <c r="J10" s="3" t="s">
        <v>6</v>
      </c>
      <c r="K10" s="5">
        <v>400</v>
      </c>
      <c r="L10" s="3">
        <v>1</v>
      </c>
      <c r="M10" s="3" t="s">
        <v>6</v>
      </c>
      <c r="N10" s="5">
        <v>380</v>
      </c>
      <c r="O10" s="3">
        <v>1</v>
      </c>
      <c r="P10" s="3" t="s">
        <v>6</v>
      </c>
      <c r="Q10" s="5">
        <v>450</v>
      </c>
      <c r="R10" s="3">
        <v>1</v>
      </c>
      <c r="S10" s="3" t="s">
        <v>6</v>
      </c>
      <c r="T10" s="5">
        <v>320</v>
      </c>
      <c r="U10" s="5">
        <f>(590+413+H10+K10+N10+Q10+T10)/7</f>
        <v>421.85714285714283</v>
      </c>
    </row>
    <row r="11" spans="1:23" ht="50" customHeight="1" thickBot="1">
      <c r="A11" s="6">
        <v>6</v>
      </c>
      <c r="B11" s="7" t="s">
        <v>49</v>
      </c>
      <c r="C11" s="6">
        <v>1</v>
      </c>
      <c r="D11" s="6" t="s">
        <v>6</v>
      </c>
      <c r="E11" s="5">
        <v>413</v>
      </c>
      <c r="F11" s="6">
        <v>1</v>
      </c>
      <c r="G11" s="6" t="s">
        <v>6</v>
      </c>
      <c r="H11" s="5">
        <v>350</v>
      </c>
      <c r="I11" s="6">
        <v>1</v>
      </c>
      <c r="J11" s="6" t="s">
        <v>6</v>
      </c>
      <c r="K11" s="5">
        <v>320</v>
      </c>
      <c r="L11" s="6">
        <v>1</v>
      </c>
      <c r="M11" s="6" t="s">
        <v>6</v>
      </c>
      <c r="N11" s="8">
        <v>279</v>
      </c>
      <c r="O11" s="6">
        <v>1</v>
      </c>
      <c r="P11" s="3" t="s">
        <v>6</v>
      </c>
      <c r="Q11" s="5">
        <v>450</v>
      </c>
      <c r="R11" s="6">
        <v>1</v>
      </c>
      <c r="S11" s="3" t="s">
        <v>6</v>
      </c>
      <c r="T11" s="5">
        <v>320</v>
      </c>
      <c r="U11" s="5">
        <f>(E11+H11+K11+N11+Q11+T11)/6</f>
        <v>355.33333333333331</v>
      </c>
    </row>
    <row r="12" spans="1:23" ht="49" customHeight="1" thickBot="1">
      <c r="A12" s="3">
        <v>7</v>
      </c>
      <c r="B12" s="4" t="s">
        <v>50</v>
      </c>
      <c r="C12" s="3">
        <v>1</v>
      </c>
      <c r="D12" s="3" t="s">
        <v>6</v>
      </c>
      <c r="E12" s="5">
        <v>2500</v>
      </c>
      <c r="F12" s="3">
        <v>1</v>
      </c>
      <c r="G12" s="3" t="s">
        <v>6</v>
      </c>
      <c r="H12" s="5">
        <v>650</v>
      </c>
      <c r="I12" s="3">
        <v>1</v>
      </c>
      <c r="J12" s="3" t="s">
        <v>6</v>
      </c>
      <c r="K12" s="5">
        <v>750</v>
      </c>
      <c r="L12" s="3">
        <v>1</v>
      </c>
      <c r="M12" s="3" t="s">
        <v>6</v>
      </c>
      <c r="N12" s="5">
        <v>700</v>
      </c>
      <c r="O12" s="3">
        <v>1</v>
      </c>
      <c r="P12" s="3" t="s">
        <v>6</v>
      </c>
      <c r="Q12" s="8">
        <v>0</v>
      </c>
      <c r="R12" s="3">
        <v>1</v>
      </c>
      <c r="S12" s="3" t="s">
        <v>6</v>
      </c>
      <c r="T12" s="5">
        <v>1500</v>
      </c>
      <c r="U12" s="5">
        <f>(E12+H12+K12+N12+T12)/5</f>
        <v>1220</v>
      </c>
    </row>
    <row r="13" spans="1:23" ht="82" customHeight="1" thickBot="1">
      <c r="A13" s="6">
        <v>8</v>
      </c>
      <c r="B13" s="7" t="s">
        <v>59</v>
      </c>
      <c r="C13" s="6">
        <v>1</v>
      </c>
      <c r="D13" s="6" t="s">
        <v>6</v>
      </c>
      <c r="E13" s="5">
        <v>472</v>
      </c>
      <c r="F13" s="6">
        <v>1</v>
      </c>
      <c r="G13" s="6" t="s">
        <v>6</v>
      </c>
      <c r="H13" s="5">
        <v>500</v>
      </c>
      <c r="I13" s="6">
        <v>1</v>
      </c>
      <c r="J13" s="6" t="s">
        <v>6</v>
      </c>
      <c r="K13" s="5">
        <v>500</v>
      </c>
      <c r="L13" s="6">
        <v>1</v>
      </c>
      <c r="M13" s="6" t="s">
        <v>6</v>
      </c>
      <c r="N13" s="8">
        <v>350</v>
      </c>
      <c r="O13" s="6">
        <v>1</v>
      </c>
      <c r="P13" s="3" t="s">
        <v>6</v>
      </c>
      <c r="Q13" s="5">
        <v>350</v>
      </c>
      <c r="R13" s="6">
        <v>1</v>
      </c>
      <c r="S13" s="3" t="s">
        <v>6</v>
      </c>
      <c r="T13" s="5">
        <v>260</v>
      </c>
      <c r="U13" s="5">
        <f t="shared" ref="U13:U20" si="0">(E13+H13+K13+N13+Q13+T13)/6</f>
        <v>405.33333333333331</v>
      </c>
    </row>
    <row r="14" spans="1:23" ht="57" customHeight="1" thickBot="1">
      <c r="A14" s="3">
        <v>9</v>
      </c>
      <c r="B14" s="4" t="s">
        <v>60</v>
      </c>
      <c r="C14" s="3">
        <v>1</v>
      </c>
      <c r="D14" s="3" t="s">
        <v>6</v>
      </c>
      <c r="E14" s="5">
        <v>500</v>
      </c>
      <c r="F14" s="3">
        <v>1</v>
      </c>
      <c r="G14" s="3" t="s">
        <v>6</v>
      </c>
      <c r="H14" s="5">
        <v>580</v>
      </c>
      <c r="I14" s="3">
        <v>1</v>
      </c>
      <c r="J14" s="3" t="s">
        <v>6</v>
      </c>
      <c r="K14" s="5">
        <v>500</v>
      </c>
      <c r="L14" s="3">
        <v>1</v>
      </c>
      <c r="M14" s="3" t="s">
        <v>6</v>
      </c>
      <c r="N14" s="5">
        <v>560</v>
      </c>
      <c r="O14" s="3">
        <v>1</v>
      </c>
      <c r="P14" s="3" t="s">
        <v>6</v>
      </c>
      <c r="Q14" s="8">
        <v>350</v>
      </c>
      <c r="R14" s="3">
        <v>1</v>
      </c>
      <c r="S14" s="3" t="s">
        <v>6</v>
      </c>
      <c r="T14" s="5">
        <v>450</v>
      </c>
      <c r="U14" s="5">
        <f t="shared" si="0"/>
        <v>490</v>
      </c>
    </row>
    <row r="15" spans="1:23" s="9" customFormat="1" ht="75" customHeight="1" thickBot="1">
      <c r="A15" s="6">
        <v>10</v>
      </c>
      <c r="B15" s="4" t="s">
        <v>61</v>
      </c>
      <c r="C15" s="3">
        <v>1</v>
      </c>
      <c r="D15" s="3" t="s">
        <v>6</v>
      </c>
      <c r="E15" s="5">
        <v>750</v>
      </c>
      <c r="F15" s="3">
        <v>1</v>
      </c>
      <c r="G15" s="3" t="s">
        <v>6</v>
      </c>
      <c r="H15" s="5">
        <v>1800</v>
      </c>
      <c r="I15" s="3">
        <v>1</v>
      </c>
      <c r="J15" s="3" t="s">
        <v>6</v>
      </c>
      <c r="K15" s="5">
        <v>690</v>
      </c>
      <c r="L15" s="3">
        <v>1</v>
      </c>
      <c r="M15" s="3" t="s">
        <v>6</v>
      </c>
      <c r="N15" s="5">
        <v>650</v>
      </c>
      <c r="O15" s="6">
        <v>1</v>
      </c>
      <c r="P15" s="3" t="s">
        <v>6</v>
      </c>
      <c r="Q15" s="5">
        <v>500</v>
      </c>
      <c r="R15" s="6">
        <v>1</v>
      </c>
      <c r="S15" s="3" t="s">
        <v>6</v>
      </c>
      <c r="T15" s="5">
        <v>520</v>
      </c>
      <c r="U15" s="5">
        <f t="shared" si="0"/>
        <v>818.33333333333337</v>
      </c>
    </row>
    <row r="16" spans="1:23" ht="69" customHeight="1" thickBot="1">
      <c r="A16" s="3">
        <v>11</v>
      </c>
      <c r="B16" s="7" t="s">
        <v>62</v>
      </c>
      <c r="C16" s="6">
        <v>1</v>
      </c>
      <c r="D16" s="6" t="s">
        <v>9</v>
      </c>
      <c r="E16" s="5">
        <v>4130</v>
      </c>
      <c r="F16" s="6">
        <v>1</v>
      </c>
      <c r="G16" s="6" t="s">
        <v>6</v>
      </c>
      <c r="H16" s="5">
        <v>800</v>
      </c>
      <c r="I16" s="6">
        <v>1</v>
      </c>
      <c r="J16" s="6" t="s">
        <v>9</v>
      </c>
      <c r="K16" s="5">
        <v>2800</v>
      </c>
      <c r="L16" s="6">
        <v>1</v>
      </c>
      <c r="M16" s="6" t="s">
        <v>9</v>
      </c>
      <c r="N16" s="8">
        <v>2760</v>
      </c>
      <c r="O16" s="6">
        <v>1</v>
      </c>
      <c r="P16" s="3" t="s">
        <v>9</v>
      </c>
      <c r="Q16" s="8">
        <v>500</v>
      </c>
      <c r="R16" s="6">
        <v>1</v>
      </c>
      <c r="S16" s="3" t="s">
        <v>9</v>
      </c>
      <c r="T16" s="5">
        <v>9600</v>
      </c>
      <c r="U16" s="5">
        <f t="shared" si="0"/>
        <v>3431.6666666666665</v>
      </c>
    </row>
    <row r="17" spans="1:21" ht="85" customHeight="1" thickBot="1">
      <c r="A17" s="6">
        <v>12</v>
      </c>
      <c r="B17" s="4" t="s">
        <v>63</v>
      </c>
      <c r="C17" s="3">
        <v>1</v>
      </c>
      <c r="D17" s="3" t="s">
        <v>6</v>
      </c>
      <c r="E17" s="5">
        <v>2500</v>
      </c>
      <c r="F17" s="3">
        <v>1</v>
      </c>
      <c r="G17" s="3" t="s">
        <v>6</v>
      </c>
      <c r="H17" s="5">
        <v>6000</v>
      </c>
      <c r="I17" s="3">
        <v>1</v>
      </c>
      <c r="J17" s="3" t="s">
        <v>6</v>
      </c>
      <c r="K17" s="5">
        <v>2000</v>
      </c>
      <c r="L17" s="3">
        <v>1</v>
      </c>
      <c r="M17" s="3" t="s">
        <v>6</v>
      </c>
      <c r="N17" s="5">
        <v>1800</v>
      </c>
      <c r="O17" s="3">
        <v>1</v>
      </c>
      <c r="P17" s="3" t="s">
        <v>6</v>
      </c>
      <c r="Q17" s="5">
        <v>1500</v>
      </c>
      <c r="R17" s="3">
        <v>1</v>
      </c>
      <c r="S17" s="3" t="s">
        <v>6</v>
      </c>
      <c r="T17" s="5">
        <v>2560</v>
      </c>
      <c r="U17" s="5">
        <f t="shared" si="0"/>
        <v>2726.6666666666665</v>
      </c>
    </row>
    <row r="18" spans="1:21" ht="82" customHeight="1" thickBot="1">
      <c r="A18" s="3">
        <v>13</v>
      </c>
      <c r="B18" s="4" t="s">
        <v>64</v>
      </c>
      <c r="C18" s="3">
        <v>1</v>
      </c>
      <c r="D18" s="3" t="s">
        <v>6</v>
      </c>
      <c r="E18" s="5">
        <v>2000</v>
      </c>
      <c r="F18" s="3">
        <v>1</v>
      </c>
      <c r="G18" s="3" t="s">
        <v>33</v>
      </c>
      <c r="H18" s="5">
        <v>18000</v>
      </c>
      <c r="I18" s="3">
        <v>1</v>
      </c>
      <c r="J18" s="3" t="s">
        <v>6</v>
      </c>
      <c r="K18" s="5">
        <v>3000</v>
      </c>
      <c r="L18" s="3">
        <v>1</v>
      </c>
      <c r="M18" s="3" t="s">
        <v>6</v>
      </c>
      <c r="N18" s="5">
        <v>3000</v>
      </c>
      <c r="O18" s="3">
        <v>1</v>
      </c>
      <c r="P18" s="3" t="s">
        <v>6</v>
      </c>
      <c r="Q18" s="5">
        <v>1500</v>
      </c>
      <c r="R18" s="3">
        <v>1</v>
      </c>
      <c r="S18" s="3" t="s">
        <v>6</v>
      </c>
      <c r="T18" s="5">
        <v>2500</v>
      </c>
      <c r="U18" s="5">
        <f t="shared" si="0"/>
        <v>5000</v>
      </c>
    </row>
    <row r="19" spans="1:21" ht="49" customHeight="1" thickBot="1">
      <c r="A19" s="6">
        <v>14</v>
      </c>
      <c r="B19" s="7" t="s">
        <v>10</v>
      </c>
      <c r="C19" s="6">
        <v>1</v>
      </c>
      <c r="D19" s="6" t="s">
        <v>6</v>
      </c>
      <c r="E19" s="5">
        <v>500</v>
      </c>
      <c r="F19" s="6">
        <v>1</v>
      </c>
      <c r="G19" s="6" t="s">
        <v>33</v>
      </c>
      <c r="H19" s="5">
        <v>10000</v>
      </c>
      <c r="I19" s="6">
        <v>1</v>
      </c>
      <c r="J19" s="6" t="s">
        <v>6</v>
      </c>
      <c r="K19" s="5">
        <v>650</v>
      </c>
      <c r="L19" s="6">
        <v>1</v>
      </c>
      <c r="M19" s="6" t="s">
        <v>6</v>
      </c>
      <c r="N19" s="8">
        <v>570</v>
      </c>
      <c r="O19" s="6">
        <v>1</v>
      </c>
      <c r="P19" s="3" t="s">
        <v>6</v>
      </c>
      <c r="Q19" s="5">
        <v>500</v>
      </c>
      <c r="R19" s="6">
        <v>1</v>
      </c>
      <c r="S19" s="3" t="s">
        <v>6</v>
      </c>
      <c r="T19" s="5">
        <v>1500</v>
      </c>
      <c r="U19" s="5">
        <f t="shared" si="0"/>
        <v>2286.6666666666665</v>
      </c>
    </row>
    <row r="20" spans="1:21" ht="67" customHeight="1" thickBot="1">
      <c r="A20" s="3">
        <v>15</v>
      </c>
      <c r="B20" s="4" t="s">
        <v>65</v>
      </c>
      <c r="C20" s="3">
        <v>1</v>
      </c>
      <c r="D20" s="3" t="s">
        <v>6</v>
      </c>
      <c r="E20" s="5">
        <v>3500</v>
      </c>
      <c r="F20" s="3">
        <v>1</v>
      </c>
      <c r="G20" s="3" t="s">
        <v>6</v>
      </c>
      <c r="H20" s="5">
        <v>1700</v>
      </c>
      <c r="I20" s="3">
        <v>1</v>
      </c>
      <c r="J20" s="3" t="s">
        <v>6</v>
      </c>
      <c r="K20" s="5">
        <v>550</v>
      </c>
      <c r="L20" s="3">
        <v>1</v>
      </c>
      <c r="M20" s="3" t="s">
        <v>6</v>
      </c>
      <c r="N20" s="5">
        <v>610</v>
      </c>
      <c r="O20" s="3">
        <v>1</v>
      </c>
      <c r="P20" s="3" t="s">
        <v>6</v>
      </c>
      <c r="Q20" s="8">
        <v>0</v>
      </c>
      <c r="R20" s="3">
        <v>1</v>
      </c>
      <c r="S20" s="3" t="s">
        <v>6</v>
      </c>
      <c r="T20" s="5">
        <v>2000</v>
      </c>
      <c r="U20" s="5">
        <f t="shared" si="0"/>
        <v>1393.3333333333333</v>
      </c>
    </row>
    <row r="21" spans="1:21" ht="84" customHeight="1" thickBot="1">
      <c r="A21" s="6">
        <v>16</v>
      </c>
      <c r="B21" s="7" t="s">
        <v>66</v>
      </c>
      <c r="C21" s="6">
        <v>1</v>
      </c>
      <c r="D21" s="6" t="s">
        <v>6</v>
      </c>
      <c r="E21" s="5">
        <v>2500</v>
      </c>
      <c r="F21" s="6">
        <v>1</v>
      </c>
      <c r="G21" s="6" t="s">
        <v>6</v>
      </c>
      <c r="H21" s="5">
        <v>1000</v>
      </c>
      <c r="I21" s="6">
        <v>1</v>
      </c>
      <c r="J21" s="6" t="s">
        <v>6</v>
      </c>
      <c r="K21" s="5">
        <v>400</v>
      </c>
      <c r="L21" s="6">
        <v>1</v>
      </c>
      <c r="M21" s="6" t="s">
        <v>6</v>
      </c>
      <c r="N21" s="8">
        <v>350</v>
      </c>
      <c r="O21" s="6">
        <v>1</v>
      </c>
      <c r="P21" s="3" t="s">
        <v>6</v>
      </c>
      <c r="Q21" s="5">
        <v>0</v>
      </c>
      <c r="R21" s="6">
        <v>1</v>
      </c>
      <c r="S21" s="3" t="s">
        <v>6</v>
      </c>
      <c r="T21" s="5">
        <v>1700</v>
      </c>
      <c r="U21" s="5">
        <f>(E21+H21+K21+N21+T21)/5</f>
        <v>1190</v>
      </c>
    </row>
    <row r="22" spans="1:21" ht="78" customHeight="1" thickBot="1">
      <c r="A22" s="3">
        <v>17</v>
      </c>
      <c r="B22" s="4" t="s">
        <v>67</v>
      </c>
      <c r="C22" s="3">
        <v>1</v>
      </c>
      <c r="D22" s="3" t="s">
        <v>11</v>
      </c>
      <c r="E22" s="5">
        <v>50000</v>
      </c>
      <c r="F22" s="3">
        <v>1</v>
      </c>
      <c r="G22" s="3" t="s">
        <v>11</v>
      </c>
      <c r="H22" s="5">
        <v>160000</v>
      </c>
      <c r="I22" s="3">
        <v>1</v>
      </c>
      <c r="J22" s="3" t="s">
        <v>11</v>
      </c>
      <c r="K22" s="5">
        <v>25000</v>
      </c>
      <c r="L22" s="3">
        <v>1</v>
      </c>
      <c r="M22" s="3" t="s">
        <v>11</v>
      </c>
      <c r="N22" s="5">
        <v>2250</v>
      </c>
      <c r="O22" s="3">
        <v>1</v>
      </c>
      <c r="P22" s="3" t="s">
        <v>11</v>
      </c>
      <c r="Q22" s="8">
        <v>10000</v>
      </c>
      <c r="R22" s="3">
        <v>1</v>
      </c>
      <c r="S22" s="3" t="s">
        <v>11</v>
      </c>
      <c r="T22" s="5">
        <v>38000</v>
      </c>
      <c r="U22" s="5">
        <f>(E22+H22+K22+N22+Q22+T22)/6</f>
        <v>47541.666666666664</v>
      </c>
    </row>
    <row r="23" spans="1:21" ht="60" customHeight="1" thickBot="1">
      <c r="A23" s="6">
        <v>18</v>
      </c>
      <c r="B23" s="7" t="s">
        <v>68</v>
      </c>
      <c r="C23" s="6">
        <v>1</v>
      </c>
      <c r="D23" s="6" t="s">
        <v>45</v>
      </c>
      <c r="E23" s="5">
        <v>20000</v>
      </c>
      <c r="F23" s="6">
        <v>1</v>
      </c>
      <c r="G23" s="6" t="s">
        <v>9</v>
      </c>
      <c r="H23" s="5">
        <v>25000</v>
      </c>
      <c r="I23" s="6">
        <v>1</v>
      </c>
      <c r="J23" s="6" t="s">
        <v>9</v>
      </c>
      <c r="K23" s="5">
        <v>14000</v>
      </c>
      <c r="L23" s="6">
        <v>1</v>
      </c>
      <c r="M23" s="6" t="s">
        <v>9</v>
      </c>
      <c r="N23" s="8">
        <v>13500</v>
      </c>
      <c r="O23" s="6">
        <v>1</v>
      </c>
      <c r="P23" s="3" t="s">
        <v>9</v>
      </c>
      <c r="Q23" s="5">
        <v>5000</v>
      </c>
      <c r="R23" s="6">
        <v>1</v>
      </c>
      <c r="S23" s="3" t="s">
        <v>9</v>
      </c>
      <c r="T23" s="5">
        <v>15000</v>
      </c>
      <c r="U23" s="5">
        <f>(E23+H23+K23+N23+Q23+T23)/6</f>
        <v>15416.666666666666</v>
      </c>
    </row>
    <row r="24" spans="1:21" ht="73" customHeight="1" thickBot="1">
      <c r="A24" s="3">
        <v>19</v>
      </c>
      <c r="B24" s="4" t="s">
        <v>69</v>
      </c>
      <c r="C24" s="3">
        <v>1</v>
      </c>
      <c r="D24" s="3" t="s">
        <v>6</v>
      </c>
      <c r="E24" s="5">
        <v>2500</v>
      </c>
      <c r="F24" s="3">
        <v>1</v>
      </c>
      <c r="G24" s="3" t="s">
        <v>6</v>
      </c>
      <c r="H24" s="5">
        <v>165000</v>
      </c>
      <c r="I24" s="3">
        <v>1</v>
      </c>
      <c r="J24" s="3" t="s">
        <v>6</v>
      </c>
      <c r="K24" s="5">
        <v>1200</v>
      </c>
      <c r="L24" s="3">
        <v>1</v>
      </c>
      <c r="M24" s="3" t="s">
        <v>6</v>
      </c>
      <c r="N24" s="5">
        <v>1900</v>
      </c>
      <c r="O24" s="3">
        <v>1</v>
      </c>
      <c r="P24" s="3" t="s">
        <v>6</v>
      </c>
      <c r="Q24" s="5">
        <v>700</v>
      </c>
      <c r="R24" s="3">
        <v>1</v>
      </c>
      <c r="S24" s="3" t="s">
        <v>6</v>
      </c>
      <c r="T24" s="5">
        <v>2000</v>
      </c>
      <c r="U24" s="5">
        <f>(E24+H24+K24+N24+Q24+T24)/6</f>
        <v>28883.333333333332</v>
      </c>
    </row>
    <row r="25" spans="1:21" ht="81" customHeight="1" thickBot="1">
      <c r="A25" s="6">
        <v>20</v>
      </c>
      <c r="B25" s="7" t="s">
        <v>70</v>
      </c>
      <c r="C25" s="6">
        <v>1</v>
      </c>
      <c r="D25" s="6" t="s">
        <v>46</v>
      </c>
      <c r="E25" s="5">
        <v>2500</v>
      </c>
      <c r="F25" s="6">
        <v>1</v>
      </c>
      <c r="G25" s="6" t="s">
        <v>6</v>
      </c>
      <c r="H25" s="5">
        <v>0</v>
      </c>
      <c r="I25" s="6">
        <v>1</v>
      </c>
      <c r="J25" s="6" t="s">
        <v>6</v>
      </c>
      <c r="K25" s="5">
        <v>1400</v>
      </c>
      <c r="L25" s="6">
        <v>1</v>
      </c>
      <c r="M25" s="6" t="s">
        <v>6</v>
      </c>
      <c r="N25" s="8">
        <v>900</v>
      </c>
      <c r="O25" s="6">
        <v>1</v>
      </c>
      <c r="P25" s="3" t="s">
        <v>6</v>
      </c>
      <c r="Q25" s="8">
        <v>500</v>
      </c>
      <c r="R25" s="6">
        <v>1</v>
      </c>
      <c r="S25" s="3" t="s">
        <v>6</v>
      </c>
      <c r="T25" s="5">
        <v>2500</v>
      </c>
      <c r="U25" s="5">
        <f>(E25+K25+N25+Q25+T25)/5</f>
        <v>1560</v>
      </c>
    </row>
    <row r="26" spans="1:21" ht="74" customHeight="1" thickBot="1">
      <c r="A26" s="3">
        <v>21</v>
      </c>
      <c r="B26" s="4" t="s">
        <v>71</v>
      </c>
      <c r="C26" s="3">
        <v>1</v>
      </c>
      <c r="D26" s="3" t="s">
        <v>6</v>
      </c>
      <c r="E26" s="5">
        <v>2500</v>
      </c>
      <c r="F26" s="3">
        <v>1</v>
      </c>
      <c r="G26" s="3" t="s">
        <v>6</v>
      </c>
      <c r="H26" s="5">
        <v>0</v>
      </c>
      <c r="I26" s="3">
        <v>1</v>
      </c>
      <c r="J26" s="3" t="s">
        <v>6</v>
      </c>
      <c r="K26" s="5">
        <v>1800</v>
      </c>
      <c r="L26" s="3">
        <v>1</v>
      </c>
      <c r="M26" s="3" t="s">
        <v>6</v>
      </c>
      <c r="N26" s="5">
        <v>2000</v>
      </c>
      <c r="O26" s="3">
        <v>1</v>
      </c>
      <c r="P26" s="3" t="s">
        <v>6</v>
      </c>
      <c r="Q26" s="5">
        <v>500</v>
      </c>
      <c r="R26" s="3">
        <v>1</v>
      </c>
      <c r="S26" s="3" t="s">
        <v>6</v>
      </c>
      <c r="T26" s="5">
        <v>450</v>
      </c>
      <c r="U26" s="5">
        <f>(E26+K26+N26+Q26+T26)/5</f>
        <v>1450</v>
      </c>
    </row>
    <row r="27" spans="1:21" ht="87" customHeight="1" thickBot="1">
      <c r="A27" s="6">
        <v>22</v>
      </c>
      <c r="B27" s="7" t="s">
        <v>72</v>
      </c>
      <c r="C27" s="6">
        <v>1</v>
      </c>
      <c r="D27" s="6" t="s">
        <v>6</v>
      </c>
      <c r="E27" s="5">
        <v>3000</v>
      </c>
      <c r="F27" s="6">
        <v>1</v>
      </c>
      <c r="G27" s="6" t="s">
        <v>6</v>
      </c>
      <c r="H27" s="5">
        <v>0</v>
      </c>
      <c r="I27" s="6">
        <v>1</v>
      </c>
      <c r="J27" s="6" t="s">
        <v>6</v>
      </c>
      <c r="K27" s="5">
        <v>795</v>
      </c>
      <c r="L27" s="6">
        <v>1</v>
      </c>
      <c r="M27" s="6" t="s">
        <v>6</v>
      </c>
      <c r="N27" s="8">
        <v>600</v>
      </c>
      <c r="O27" s="6">
        <v>1</v>
      </c>
      <c r="P27" s="3" t="s">
        <v>6</v>
      </c>
      <c r="Q27" s="8">
        <v>500</v>
      </c>
      <c r="R27" s="6">
        <v>1</v>
      </c>
      <c r="S27" s="3" t="s">
        <v>6</v>
      </c>
      <c r="T27" s="5">
        <v>450</v>
      </c>
      <c r="U27" s="5">
        <f>(E27+K27+N27+Q27+T27)/5</f>
        <v>1069</v>
      </c>
    </row>
    <row r="28" spans="1:21" ht="52" customHeight="1" thickBot="1">
      <c r="A28" s="3">
        <v>23</v>
      </c>
      <c r="B28" s="4" t="s">
        <v>73</v>
      </c>
      <c r="C28" s="3">
        <v>1</v>
      </c>
      <c r="D28" s="3" t="s">
        <v>9</v>
      </c>
      <c r="E28" s="5">
        <v>8000</v>
      </c>
      <c r="F28" s="3">
        <v>1</v>
      </c>
      <c r="G28" s="3" t="s">
        <v>9</v>
      </c>
      <c r="H28" s="5">
        <v>6000</v>
      </c>
      <c r="I28" s="3">
        <v>1</v>
      </c>
      <c r="J28" s="3" t="s">
        <v>45</v>
      </c>
      <c r="K28" s="5">
        <v>16500</v>
      </c>
      <c r="L28" s="3">
        <v>1</v>
      </c>
      <c r="M28" s="3" t="s">
        <v>45</v>
      </c>
      <c r="N28" s="5">
        <v>14000</v>
      </c>
      <c r="O28" s="3">
        <v>1</v>
      </c>
      <c r="P28" s="3" t="s">
        <v>9</v>
      </c>
      <c r="Q28" s="5">
        <v>500</v>
      </c>
      <c r="R28" s="3">
        <v>1</v>
      </c>
      <c r="S28" s="3" t="s">
        <v>9</v>
      </c>
      <c r="T28" s="5">
        <v>5000</v>
      </c>
      <c r="U28" s="5">
        <f>(E28+H28+K28+N28+Q28+T28)/6</f>
        <v>8333.3333333333339</v>
      </c>
    </row>
    <row r="29" spans="1:21" ht="71.25" customHeight="1" thickBot="1">
      <c r="A29" s="6">
        <v>24</v>
      </c>
      <c r="B29" s="7" t="s">
        <v>51</v>
      </c>
      <c r="C29" s="6">
        <v>1</v>
      </c>
      <c r="D29" s="6" t="s">
        <v>12</v>
      </c>
      <c r="E29" s="5">
        <v>3000</v>
      </c>
      <c r="F29" s="6">
        <v>1</v>
      </c>
      <c r="G29" s="6" t="s">
        <v>12</v>
      </c>
      <c r="H29" s="5">
        <v>6000</v>
      </c>
      <c r="I29" s="6">
        <v>1</v>
      </c>
      <c r="J29" s="6" t="s">
        <v>12</v>
      </c>
      <c r="K29" s="5">
        <v>3700</v>
      </c>
      <c r="L29" s="6">
        <v>1</v>
      </c>
      <c r="M29" s="6" t="s">
        <v>12</v>
      </c>
      <c r="N29" s="8">
        <v>3200</v>
      </c>
      <c r="O29" s="6">
        <v>1</v>
      </c>
      <c r="P29" s="3" t="s">
        <v>12</v>
      </c>
      <c r="Q29" s="5">
        <v>4000</v>
      </c>
      <c r="R29" s="6">
        <v>1</v>
      </c>
      <c r="S29" s="3" t="s">
        <v>12</v>
      </c>
      <c r="T29" s="5">
        <v>7200</v>
      </c>
      <c r="U29" s="5">
        <f>(E29+H29+K29+N29+Q29+T29)/6</f>
        <v>4516.666666666667</v>
      </c>
    </row>
    <row r="30" spans="1:21" ht="37" customHeight="1">
      <c r="A30" s="24" t="s">
        <v>34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9" customFormat="1" ht="77" customHeight="1" thickBot="1">
      <c r="A31" s="3">
        <v>25</v>
      </c>
      <c r="B31" s="4" t="s">
        <v>74</v>
      </c>
      <c r="C31" s="3">
        <v>1</v>
      </c>
      <c r="D31" s="3" t="s">
        <v>13</v>
      </c>
      <c r="E31" s="5">
        <v>7000</v>
      </c>
      <c r="F31" s="3">
        <v>1</v>
      </c>
      <c r="G31" s="3" t="s">
        <v>35</v>
      </c>
      <c r="H31" s="5">
        <v>56290</v>
      </c>
      <c r="I31" s="3">
        <v>1</v>
      </c>
      <c r="J31" s="3" t="s">
        <v>35</v>
      </c>
      <c r="K31" s="5">
        <v>34000</v>
      </c>
      <c r="L31" s="3">
        <v>1</v>
      </c>
      <c r="M31" s="3" t="s">
        <v>35</v>
      </c>
      <c r="N31" s="5">
        <v>32500</v>
      </c>
      <c r="O31" s="3">
        <v>1</v>
      </c>
      <c r="P31" s="3" t="s">
        <v>35</v>
      </c>
      <c r="Q31" s="11">
        <v>450</v>
      </c>
      <c r="R31" s="3">
        <v>1</v>
      </c>
      <c r="S31" s="3" t="s">
        <v>35</v>
      </c>
      <c r="T31" s="5">
        <v>98500</v>
      </c>
      <c r="U31" s="5">
        <f>(E31+H31+K31+N31+T31+Q31)/6</f>
        <v>38123.333333333336</v>
      </c>
    </row>
    <row r="32" spans="1:21" ht="82" customHeight="1" thickBot="1">
      <c r="A32" s="6">
        <v>26</v>
      </c>
      <c r="B32" s="7" t="s">
        <v>75</v>
      </c>
      <c r="C32" s="6">
        <v>1</v>
      </c>
      <c r="D32" s="6" t="s">
        <v>13</v>
      </c>
      <c r="E32" s="5">
        <v>10000</v>
      </c>
      <c r="F32" s="6">
        <v>1</v>
      </c>
      <c r="G32" s="6" t="s">
        <v>35</v>
      </c>
      <c r="H32" s="5">
        <v>51700</v>
      </c>
      <c r="I32" s="6">
        <v>1</v>
      </c>
      <c r="J32" s="6" t="s">
        <v>35</v>
      </c>
      <c r="K32" s="5">
        <v>52000</v>
      </c>
      <c r="L32" s="6">
        <v>1</v>
      </c>
      <c r="M32" s="6" t="s">
        <v>35</v>
      </c>
      <c r="N32" s="5">
        <v>48000</v>
      </c>
      <c r="O32" s="6">
        <v>1</v>
      </c>
      <c r="P32" s="6" t="s">
        <v>35</v>
      </c>
      <c r="Q32" s="11">
        <v>950</v>
      </c>
      <c r="R32" s="6">
        <v>1</v>
      </c>
      <c r="S32" s="6" t="s">
        <v>35</v>
      </c>
      <c r="T32" s="5">
        <v>64000</v>
      </c>
      <c r="U32" s="5">
        <f>(E32+H32+K32+N32+T32+Q32)/6</f>
        <v>37775</v>
      </c>
    </row>
    <row r="33" spans="1:21" ht="54" customHeight="1" thickBot="1">
      <c r="A33" s="3">
        <v>27</v>
      </c>
      <c r="B33" s="7" t="s">
        <v>76</v>
      </c>
      <c r="C33" s="6">
        <v>1</v>
      </c>
      <c r="D33" s="6" t="s">
        <v>13</v>
      </c>
      <c r="E33" s="5">
        <v>4000</v>
      </c>
      <c r="F33" s="6">
        <v>1</v>
      </c>
      <c r="G33" s="6" t="s">
        <v>35</v>
      </c>
      <c r="H33" s="5">
        <v>16500</v>
      </c>
      <c r="I33" s="6">
        <v>1</v>
      </c>
      <c r="J33" s="6" t="s">
        <v>35</v>
      </c>
      <c r="K33" s="5">
        <v>7500</v>
      </c>
      <c r="L33" s="6">
        <v>1</v>
      </c>
      <c r="M33" s="6" t="s">
        <v>35</v>
      </c>
      <c r="N33" s="5">
        <v>6500</v>
      </c>
      <c r="O33" s="3">
        <v>1</v>
      </c>
      <c r="P33" s="6" t="s">
        <v>35</v>
      </c>
      <c r="Q33" s="5">
        <v>4000</v>
      </c>
      <c r="R33" s="3">
        <v>1</v>
      </c>
      <c r="S33" s="6" t="s">
        <v>35</v>
      </c>
      <c r="T33" s="5">
        <v>23500</v>
      </c>
      <c r="U33" s="5">
        <f>(E33+H33+K33+N33+Q33+T33)/6</f>
        <v>10333.333333333334</v>
      </c>
    </row>
    <row r="34" spans="1:21" ht="66" customHeight="1" thickBot="1">
      <c r="A34" s="6">
        <v>28</v>
      </c>
      <c r="B34" s="20" t="s">
        <v>106</v>
      </c>
      <c r="C34" s="6">
        <v>1</v>
      </c>
      <c r="D34" s="6" t="s">
        <v>14</v>
      </c>
      <c r="E34" s="5">
        <v>980</v>
      </c>
      <c r="F34" s="6">
        <v>1</v>
      </c>
      <c r="G34" s="6" t="s">
        <v>14</v>
      </c>
      <c r="H34" s="5">
        <v>935</v>
      </c>
      <c r="I34" s="6">
        <v>1</v>
      </c>
      <c r="J34" s="6" t="s">
        <v>14</v>
      </c>
      <c r="K34" s="5">
        <v>680</v>
      </c>
      <c r="L34" s="6">
        <v>1</v>
      </c>
      <c r="M34" s="6" t="s">
        <v>14</v>
      </c>
      <c r="N34" s="5">
        <v>710</v>
      </c>
      <c r="O34" s="6">
        <v>1</v>
      </c>
      <c r="P34" s="6" t="s">
        <v>14</v>
      </c>
      <c r="Q34" s="8">
        <v>320</v>
      </c>
      <c r="R34" s="6">
        <v>1</v>
      </c>
      <c r="S34" s="6" t="s">
        <v>14</v>
      </c>
      <c r="T34" s="5">
        <v>2368</v>
      </c>
      <c r="U34" s="5">
        <f>(E34+H34+K34+N34+Q34+T34)/6</f>
        <v>998.83333333333337</v>
      </c>
    </row>
    <row r="35" spans="1:21" ht="85" customHeight="1" thickBot="1">
      <c r="A35" s="3">
        <v>29</v>
      </c>
      <c r="B35" s="7" t="s">
        <v>77</v>
      </c>
      <c r="C35" s="6">
        <v>1</v>
      </c>
      <c r="D35" s="6" t="s">
        <v>36</v>
      </c>
      <c r="E35" s="5">
        <v>25000</v>
      </c>
      <c r="F35" s="6">
        <v>1</v>
      </c>
      <c r="G35" s="6" t="s">
        <v>36</v>
      </c>
      <c r="H35" s="5">
        <v>10400</v>
      </c>
      <c r="I35" s="6">
        <v>1</v>
      </c>
      <c r="J35" s="6" t="s">
        <v>36</v>
      </c>
      <c r="K35" s="5">
        <v>22000</v>
      </c>
      <c r="L35" s="6">
        <v>1</v>
      </c>
      <c r="M35" s="6" t="s">
        <v>36</v>
      </c>
      <c r="N35" s="5">
        <v>16000</v>
      </c>
      <c r="O35" s="3">
        <v>1</v>
      </c>
      <c r="P35" s="6" t="s">
        <v>36</v>
      </c>
      <c r="Q35" s="11">
        <v>1000</v>
      </c>
      <c r="R35" s="3">
        <v>1</v>
      </c>
      <c r="S35" s="6" t="s">
        <v>36</v>
      </c>
      <c r="T35" s="5">
        <v>23000</v>
      </c>
      <c r="U35" s="5">
        <f>(E35+H35+K35+N35+Q35+T35)/6</f>
        <v>16233.333333333334</v>
      </c>
    </row>
    <row r="36" spans="1:21" ht="68" customHeight="1" thickBot="1">
      <c r="A36" s="6">
        <v>30</v>
      </c>
      <c r="B36" s="7" t="s">
        <v>16</v>
      </c>
      <c r="C36" s="6">
        <v>1</v>
      </c>
      <c r="D36" s="6" t="s">
        <v>14</v>
      </c>
      <c r="E36" s="5">
        <v>5000</v>
      </c>
      <c r="F36" s="6">
        <v>1</v>
      </c>
      <c r="G36" s="6" t="s">
        <v>14</v>
      </c>
      <c r="H36" s="5">
        <v>9000</v>
      </c>
      <c r="I36" s="6">
        <v>1</v>
      </c>
      <c r="J36" s="6" t="s">
        <v>14</v>
      </c>
      <c r="K36" s="5">
        <v>550</v>
      </c>
      <c r="L36" s="6">
        <v>1</v>
      </c>
      <c r="M36" s="6" t="s">
        <v>14</v>
      </c>
      <c r="N36" s="5">
        <v>460</v>
      </c>
      <c r="O36" s="6">
        <v>1</v>
      </c>
      <c r="P36" s="6" t="s">
        <v>14</v>
      </c>
      <c r="Q36" s="5">
        <v>2500</v>
      </c>
      <c r="R36" s="6">
        <v>1</v>
      </c>
      <c r="S36" s="6" t="s">
        <v>14</v>
      </c>
      <c r="T36" s="5">
        <v>8900</v>
      </c>
      <c r="U36" s="5">
        <f>(E36+H36+K36+N36+Q36+T36)/6</f>
        <v>4401.666666666667</v>
      </c>
    </row>
    <row r="37" spans="1:21" ht="92" customHeight="1" thickBot="1">
      <c r="A37" s="3">
        <v>31</v>
      </c>
      <c r="B37" s="20" t="s">
        <v>107</v>
      </c>
      <c r="C37" s="6">
        <v>1</v>
      </c>
      <c r="D37" s="6" t="s">
        <v>14</v>
      </c>
      <c r="E37" s="5">
        <v>200</v>
      </c>
      <c r="F37" s="6">
        <v>1</v>
      </c>
      <c r="G37" s="6" t="s">
        <v>14</v>
      </c>
      <c r="H37" s="5">
        <v>0</v>
      </c>
      <c r="I37" s="6">
        <v>1</v>
      </c>
      <c r="J37" s="6" t="s">
        <v>14</v>
      </c>
      <c r="K37" s="5">
        <v>190</v>
      </c>
      <c r="L37" s="6">
        <v>1</v>
      </c>
      <c r="M37" s="6" t="s">
        <v>14</v>
      </c>
      <c r="N37" s="5">
        <v>210</v>
      </c>
      <c r="O37" s="3">
        <v>1</v>
      </c>
      <c r="P37" s="6" t="s">
        <v>14</v>
      </c>
      <c r="Q37" s="8">
        <v>250</v>
      </c>
      <c r="R37" s="3">
        <v>1</v>
      </c>
      <c r="S37" s="6" t="s">
        <v>14</v>
      </c>
      <c r="T37" s="5">
        <v>350</v>
      </c>
      <c r="U37" s="5">
        <f>(E37+K37+N37+Q37+T37)/5</f>
        <v>240</v>
      </c>
    </row>
    <row r="38" spans="1:21" ht="64" customHeight="1" thickBot="1">
      <c r="A38" s="6">
        <v>32</v>
      </c>
      <c r="B38" s="7" t="s">
        <v>37</v>
      </c>
      <c r="C38" s="6">
        <v>1</v>
      </c>
      <c r="D38" s="6" t="s">
        <v>14</v>
      </c>
      <c r="E38" s="5">
        <v>20</v>
      </c>
      <c r="F38" s="6">
        <v>1</v>
      </c>
      <c r="G38" s="6" t="s">
        <v>14</v>
      </c>
      <c r="H38" s="5">
        <v>45</v>
      </c>
      <c r="I38" s="6">
        <v>1</v>
      </c>
      <c r="J38" s="6" t="s">
        <v>14</v>
      </c>
      <c r="K38" s="5">
        <v>35</v>
      </c>
      <c r="L38" s="6">
        <v>1</v>
      </c>
      <c r="M38" s="6" t="s">
        <v>14</v>
      </c>
      <c r="N38" s="5">
        <v>0</v>
      </c>
      <c r="O38" s="6">
        <v>1</v>
      </c>
      <c r="P38" s="6" t="s">
        <v>14</v>
      </c>
      <c r="Q38" s="5">
        <v>20</v>
      </c>
      <c r="R38" s="6">
        <v>1</v>
      </c>
      <c r="S38" s="6" t="s">
        <v>14</v>
      </c>
      <c r="T38" s="5">
        <v>40</v>
      </c>
      <c r="U38" s="5">
        <f>(E38+H38+K38+Q38+T38)/5</f>
        <v>32</v>
      </c>
    </row>
    <row r="39" spans="1:21" ht="52" customHeight="1" thickBot="1">
      <c r="A39" s="3">
        <v>33</v>
      </c>
      <c r="B39" s="7" t="s">
        <v>17</v>
      </c>
      <c r="C39" s="6">
        <v>1</v>
      </c>
      <c r="D39" s="6" t="s">
        <v>14</v>
      </c>
      <c r="E39" s="5">
        <v>840</v>
      </c>
      <c r="F39" s="6">
        <v>1</v>
      </c>
      <c r="G39" s="6" t="s">
        <v>14</v>
      </c>
      <c r="H39" s="5">
        <v>940</v>
      </c>
      <c r="I39" s="6">
        <v>1</v>
      </c>
      <c r="J39" s="6" t="s">
        <v>14</v>
      </c>
      <c r="K39" s="5">
        <v>770</v>
      </c>
      <c r="L39" s="6">
        <v>1</v>
      </c>
      <c r="M39" s="6" t="s">
        <v>14</v>
      </c>
      <c r="N39" s="5">
        <v>770</v>
      </c>
      <c r="O39" s="3">
        <v>1</v>
      </c>
      <c r="P39" s="6" t="s">
        <v>14</v>
      </c>
      <c r="Q39" s="8">
        <v>400</v>
      </c>
      <c r="R39" s="3">
        <v>1</v>
      </c>
      <c r="S39" s="6" t="s">
        <v>14</v>
      </c>
      <c r="T39" s="5">
        <v>1000</v>
      </c>
      <c r="U39" s="5">
        <f t="shared" ref="U39:U44" si="1">(E39+H39+K39+N39+Q39+T39)/6</f>
        <v>786.66666666666663</v>
      </c>
    </row>
    <row r="40" spans="1:21" ht="79" customHeight="1" thickBot="1">
      <c r="A40" s="6">
        <v>34</v>
      </c>
      <c r="B40" s="7" t="s">
        <v>52</v>
      </c>
      <c r="C40" s="6">
        <v>1</v>
      </c>
      <c r="D40" s="6" t="s">
        <v>18</v>
      </c>
      <c r="E40" s="5">
        <v>4000</v>
      </c>
      <c r="F40" s="6">
        <v>1</v>
      </c>
      <c r="G40" s="6" t="s">
        <v>18</v>
      </c>
      <c r="H40" s="5">
        <v>12750</v>
      </c>
      <c r="I40" s="6">
        <v>1</v>
      </c>
      <c r="J40" s="6" t="s">
        <v>18</v>
      </c>
      <c r="K40" s="5">
        <v>466</v>
      </c>
      <c r="L40" s="6">
        <v>1</v>
      </c>
      <c r="M40" s="6" t="s">
        <v>18</v>
      </c>
      <c r="N40" s="5">
        <v>460</v>
      </c>
      <c r="O40" s="6">
        <v>1</v>
      </c>
      <c r="P40" s="6" t="s">
        <v>18</v>
      </c>
      <c r="Q40" s="5">
        <v>4000</v>
      </c>
      <c r="R40" s="6">
        <v>1</v>
      </c>
      <c r="S40" s="6" t="s">
        <v>18</v>
      </c>
      <c r="T40" s="5">
        <v>20500</v>
      </c>
      <c r="U40" s="5">
        <f t="shared" si="1"/>
        <v>7029.333333333333</v>
      </c>
    </row>
    <row r="41" spans="1:21" ht="76" customHeight="1" thickBot="1">
      <c r="A41" s="3">
        <v>35</v>
      </c>
      <c r="B41" s="7" t="s">
        <v>53</v>
      </c>
      <c r="C41" s="6">
        <v>1</v>
      </c>
      <c r="D41" s="6" t="s">
        <v>14</v>
      </c>
      <c r="E41" s="5">
        <v>1300</v>
      </c>
      <c r="F41" s="6">
        <v>1</v>
      </c>
      <c r="G41" s="6" t="s">
        <v>14</v>
      </c>
      <c r="H41" s="5">
        <v>2500</v>
      </c>
      <c r="I41" s="6">
        <v>1</v>
      </c>
      <c r="J41" s="6" t="s">
        <v>14</v>
      </c>
      <c r="K41" s="5">
        <v>630</v>
      </c>
      <c r="L41" s="6">
        <v>1</v>
      </c>
      <c r="M41" s="6" t="s">
        <v>14</v>
      </c>
      <c r="N41" s="5">
        <v>615</v>
      </c>
      <c r="O41" s="3">
        <v>1</v>
      </c>
      <c r="P41" s="6" t="s">
        <v>14</v>
      </c>
      <c r="Q41" s="5">
        <v>500</v>
      </c>
      <c r="R41" s="3">
        <v>1</v>
      </c>
      <c r="S41" s="6" t="s">
        <v>14</v>
      </c>
      <c r="T41" s="5">
        <v>6300</v>
      </c>
      <c r="U41" s="5">
        <f t="shared" si="1"/>
        <v>1974.1666666666667</v>
      </c>
    </row>
    <row r="42" spans="1:21" ht="71" customHeight="1" thickBot="1">
      <c r="A42" s="6">
        <v>36</v>
      </c>
      <c r="B42" s="7" t="s">
        <v>38</v>
      </c>
      <c r="C42" s="6">
        <v>1</v>
      </c>
      <c r="D42" s="6" t="s">
        <v>36</v>
      </c>
      <c r="E42" s="5">
        <v>3000</v>
      </c>
      <c r="F42" s="6">
        <v>1</v>
      </c>
      <c r="G42" s="6" t="s">
        <v>36</v>
      </c>
      <c r="H42" s="5">
        <v>6000</v>
      </c>
      <c r="I42" s="6">
        <v>1</v>
      </c>
      <c r="J42" s="6" t="s">
        <v>36</v>
      </c>
      <c r="K42" s="5">
        <v>2950</v>
      </c>
      <c r="L42" s="6">
        <v>1</v>
      </c>
      <c r="M42" s="6" t="s">
        <v>36</v>
      </c>
      <c r="N42" s="5">
        <v>2790</v>
      </c>
      <c r="O42" s="6">
        <v>1</v>
      </c>
      <c r="P42" s="6" t="s">
        <v>36</v>
      </c>
      <c r="Q42" s="8">
        <v>1500</v>
      </c>
      <c r="R42" s="6">
        <v>1</v>
      </c>
      <c r="S42" s="6" t="s">
        <v>36</v>
      </c>
      <c r="T42" s="5">
        <v>5800</v>
      </c>
      <c r="U42" s="5">
        <f t="shared" si="1"/>
        <v>3673.3333333333335</v>
      </c>
    </row>
    <row r="43" spans="1:21" ht="92" customHeight="1" thickBot="1">
      <c r="A43" s="3">
        <v>37</v>
      </c>
      <c r="B43" s="7" t="s">
        <v>78</v>
      </c>
      <c r="C43" s="6">
        <v>1</v>
      </c>
      <c r="D43" s="6" t="s">
        <v>36</v>
      </c>
      <c r="E43" s="5">
        <v>12500</v>
      </c>
      <c r="F43" s="6">
        <v>1</v>
      </c>
      <c r="G43" s="6" t="s">
        <v>36</v>
      </c>
      <c r="H43" s="5">
        <v>14000</v>
      </c>
      <c r="I43" s="6">
        <v>1</v>
      </c>
      <c r="J43" s="6" t="s">
        <v>36</v>
      </c>
      <c r="K43" s="5">
        <v>3650</v>
      </c>
      <c r="L43" s="6">
        <v>1</v>
      </c>
      <c r="M43" s="6" t="s">
        <v>36</v>
      </c>
      <c r="N43" s="5">
        <v>5400</v>
      </c>
      <c r="O43" s="3">
        <v>1</v>
      </c>
      <c r="P43" s="6" t="s">
        <v>36</v>
      </c>
      <c r="Q43" s="5">
        <v>2500</v>
      </c>
      <c r="R43" s="3">
        <v>1</v>
      </c>
      <c r="S43" s="6" t="s">
        <v>36</v>
      </c>
      <c r="T43" s="5">
        <v>8000</v>
      </c>
      <c r="U43" s="5">
        <f t="shared" si="1"/>
        <v>7675</v>
      </c>
    </row>
    <row r="44" spans="1:21" ht="66" customHeight="1" thickBot="1">
      <c r="A44" s="6">
        <v>38</v>
      </c>
      <c r="B44" s="7" t="s">
        <v>79</v>
      </c>
      <c r="C44" s="6">
        <v>1</v>
      </c>
      <c r="D44" s="6" t="s">
        <v>36</v>
      </c>
      <c r="E44" s="5">
        <v>1500</v>
      </c>
      <c r="F44" s="6">
        <v>1</v>
      </c>
      <c r="G44" s="6" t="s">
        <v>36</v>
      </c>
      <c r="H44" s="5">
        <v>3300</v>
      </c>
      <c r="I44" s="6">
        <v>1</v>
      </c>
      <c r="J44" s="6" t="s">
        <v>36</v>
      </c>
      <c r="K44" s="5">
        <v>2150</v>
      </c>
      <c r="L44" s="6">
        <v>1</v>
      </c>
      <c r="M44" s="6" t="s">
        <v>36</v>
      </c>
      <c r="N44" s="5">
        <v>1900</v>
      </c>
      <c r="O44" s="3">
        <v>1</v>
      </c>
      <c r="P44" s="6" t="s">
        <v>36</v>
      </c>
      <c r="Q44" s="11">
        <v>650</v>
      </c>
      <c r="R44" s="3">
        <v>1</v>
      </c>
      <c r="S44" s="6" t="s">
        <v>36</v>
      </c>
      <c r="T44" s="5">
        <v>5760</v>
      </c>
      <c r="U44" s="5">
        <f t="shared" si="1"/>
        <v>2543.3333333333335</v>
      </c>
    </row>
    <row r="45" spans="1:21" ht="37" customHeight="1">
      <c r="A45" s="24" t="s">
        <v>39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64" customHeight="1" thickBot="1">
      <c r="A46" s="6">
        <v>39</v>
      </c>
      <c r="B46" s="20" t="s">
        <v>108</v>
      </c>
      <c r="C46" s="6">
        <v>100</v>
      </c>
      <c r="D46" s="6" t="s">
        <v>36</v>
      </c>
      <c r="E46" s="5">
        <v>24190</v>
      </c>
      <c r="F46" s="6">
        <v>100</v>
      </c>
      <c r="G46" s="6" t="s">
        <v>36</v>
      </c>
      <c r="H46" s="5">
        <v>35000</v>
      </c>
      <c r="I46" s="6">
        <v>100</v>
      </c>
      <c r="J46" s="6" t="s">
        <v>36</v>
      </c>
      <c r="K46" s="5">
        <v>17800</v>
      </c>
      <c r="L46" s="6">
        <v>100</v>
      </c>
      <c r="M46" s="6" t="s">
        <v>36</v>
      </c>
      <c r="N46" s="5">
        <v>16000</v>
      </c>
      <c r="O46" s="6">
        <v>100</v>
      </c>
      <c r="P46" s="6" t="s">
        <v>36</v>
      </c>
      <c r="Q46" s="5">
        <v>18000</v>
      </c>
      <c r="R46" s="6">
        <v>100</v>
      </c>
      <c r="S46" s="6" t="s">
        <v>36</v>
      </c>
      <c r="T46" s="5">
        <v>21800</v>
      </c>
      <c r="U46" s="5">
        <f t="shared" ref="U46:U53" si="2">(E46+H46+K46+N46+Q46+T46)/6</f>
        <v>22131.666666666668</v>
      </c>
    </row>
    <row r="47" spans="1:21" s="22" customFormat="1" ht="207" customHeight="1" thickBot="1">
      <c r="A47" s="10">
        <v>40</v>
      </c>
      <c r="B47" s="21" t="s">
        <v>40</v>
      </c>
      <c r="C47" s="10">
        <v>100</v>
      </c>
      <c r="D47" s="10" t="s">
        <v>36</v>
      </c>
      <c r="E47" s="11">
        <v>29264</v>
      </c>
      <c r="F47" s="10">
        <v>100</v>
      </c>
      <c r="G47" s="10" t="s">
        <v>36</v>
      </c>
      <c r="H47" s="11">
        <v>42000</v>
      </c>
      <c r="I47" s="10">
        <v>100</v>
      </c>
      <c r="J47" s="10" t="s">
        <v>36</v>
      </c>
      <c r="K47" s="11">
        <v>21700</v>
      </c>
      <c r="L47" s="10">
        <v>100</v>
      </c>
      <c r="M47" s="10" t="s">
        <v>36</v>
      </c>
      <c r="N47" s="11">
        <v>28000</v>
      </c>
      <c r="O47" s="10">
        <v>100</v>
      </c>
      <c r="P47" s="10" t="s">
        <v>36</v>
      </c>
      <c r="Q47" s="11">
        <v>25000</v>
      </c>
      <c r="R47" s="10">
        <v>100</v>
      </c>
      <c r="S47" s="10" t="s">
        <v>36</v>
      </c>
      <c r="T47" s="11">
        <v>39000</v>
      </c>
      <c r="U47" s="11">
        <f t="shared" si="2"/>
        <v>30827.333333333332</v>
      </c>
    </row>
    <row r="48" spans="1:21" ht="81" customHeight="1" thickBot="1">
      <c r="A48" s="6">
        <v>41</v>
      </c>
      <c r="B48" s="7" t="s">
        <v>80</v>
      </c>
      <c r="C48" s="6">
        <v>400</v>
      </c>
      <c r="D48" s="6" t="s">
        <v>36</v>
      </c>
      <c r="E48" s="5">
        <v>77880</v>
      </c>
      <c r="F48" s="6">
        <v>400</v>
      </c>
      <c r="G48" s="6" t="s">
        <v>15</v>
      </c>
      <c r="H48" s="5">
        <v>76800</v>
      </c>
      <c r="I48" s="6">
        <v>400</v>
      </c>
      <c r="J48" s="6" t="s">
        <v>36</v>
      </c>
      <c r="K48" s="5">
        <v>83600</v>
      </c>
      <c r="L48" s="6">
        <v>400</v>
      </c>
      <c r="M48" s="6" t="s">
        <v>36</v>
      </c>
      <c r="N48" s="5">
        <v>81000</v>
      </c>
      <c r="O48" s="6">
        <v>400</v>
      </c>
      <c r="P48" s="6" t="s">
        <v>36</v>
      </c>
      <c r="Q48" s="5">
        <v>30000</v>
      </c>
      <c r="R48" s="6">
        <v>400</v>
      </c>
      <c r="S48" s="6" t="s">
        <v>36</v>
      </c>
      <c r="T48" s="5">
        <v>7500</v>
      </c>
      <c r="U48" s="5">
        <f t="shared" si="2"/>
        <v>59463.333333333336</v>
      </c>
    </row>
    <row r="49" spans="1:21" ht="127" thickBot="1">
      <c r="A49" s="10">
        <v>42</v>
      </c>
      <c r="B49" s="7" t="s">
        <v>81</v>
      </c>
      <c r="C49" s="6">
        <v>30</v>
      </c>
      <c r="D49" s="6" t="s">
        <v>36</v>
      </c>
      <c r="E49" s="5">
        <v>88500</v>
      </c>
      <c r="F49" s="6">
        <v>30</v>
      </c>
      <c r="G49" s="6" t="s">
        <v>36</v>
      </c>
      <c r="H49" s="5">
        <v>420000</v>
      </c>
      <c r="I49" s="6">
        <v>30</v>
      </c>
      <c r="J49" s="6" t="s">
        <v>36</v>
      </c>
      <c r="K49" s="5">
        <v>230100</v>
      </c>
      <c r="L49" s="6">
        <v>30</v>
      </c>
      <c r="M49" s="6" t="s">
        <v>36</v>
      </c>
      <c r="N49" s="5">
        <v>235000</v>
      </c>
      <c r="O49" s="6">
        <v>30</v>
      </c>
      <c r="P49" s="6" t="s">
        <v>36</v>
      </c>
      <c r="Q49" s="11">
        <v>4000</v>
      </c>
      <c r="R49" s="6">
        <v>30</v>
      </c>
      <c r="S49" s="6" t="s">
        <v>36</v>
      </c>
      <c r="T49" s="5">
        <v>370000</v>
      </c>
      <c r="U49" s="5">
        <f t="shared" si="2"/>
        <v>224600</v>
      </c>
    </row>
    <row r="50" spans="1:21" ht="56" customHeight="1" thickBot="1">
      <c r="A50" s="6">
        <v>43</v>
      </c>
      <c r="B50" s="7" t="s">
        <v>82</v>
      </c>
      <c r="C50" s="6">
        <v>1</v>
      </c>
      <c r="D50" s="6" t="s">
        <v>36</v>
      </c>
      <c r="E50" s="5">
        <v>5900</v>
      </c>
      <c r="F50" s="6">
        <v>1</v>
      </c>
      <c r="G50" s="6" t="s">
        <v>36</v>
      </c>
      <c r="H50" s="5">
        <v>7500</v>
      </c>
      <c r="I50" s="6">
        <v>1</v>
      </c>
      <c r="J50" s="6" t="s">
        <v>36</v>
      </c>
      <c r="K50" s="5">
        <v>6220</v>
      </c>
      <c r="L50" s="6">
        <v>1</v>
      </c>
      <c r="M50" s="6" t="s">
        <v>36</v>
      </c>
      <c r="N50" s="5">
        <v>6800</v>
      </c>
      <c r="O50" s="6">
        <v>1</v>
      </c>
      <c r="P50" s="6" t="s">
        <v>36</v>
      </c>
      <c r="Q50" s="5">
        <v>10000</v>
      </c>
      <c r="R50" s="6">
        <v>1</v>
      </c>
      <c r="S50" s="6" t="s">
        <v>36</v>
      </c>
      <c r="T50" s="5">
        <v>8500</v>
      </c>
      <c r="U50" s="5">
        <f t="shared" si="2"/>
        <v>7486.666666666667</v>
      </c>
    </row>
    <row r="51" spans="1:21" ht="69" customHeight="1" thickBot="1">
      <c r="A51" s="10">
        <v>44</v>
      </c>
      <c r="B51" s="7" t="s">
        <v>83</v>
      </c>
      <c r="C51" s="6">
        <v>1</v>
      </c>
      <c r="D51" s="6" t="s">
        <v>36</v>
      </c>
      <c r="E51" s="5">
        <v>59000</v>
      </c>
      <c r="F51" s="6">
        <v>1</v>
      </c>
      <c r="G51" s="6" t="s">
        <v>36</v>
      </c>
      <c r="H51" s="5">
        <v>15000</v>
      </c>
      <c r="I51" s="6">
        <v>1</v>
      </c>
      <c r="J51" s="6" t="s">
        <v>36</v>
      </c>
      <c r="K51" s="5">
        <v>17200</v>
      </c>
      <c r="L51" s="6">
        <v>1</v>
      </c>
      <c r="M51" s="6" t="s">
        <v>36</v>
      </c>
      <c r="N51" s="5">
        <v>16000</v>
      </c>
      <c r="O51" s="6">
        <v>1</v>
      </c>
      <c r="P51" s="6" t="s">
        <v>36</v>
      </c>
      <c r="Q51" s="5">
        <v>16000</v>
      </c>
      <c r="R51" s="6">
        <v>1</v>
      </c>
      <c r="S51" s="6" t="s">
        <v>36</v>
      </c>
      <c r="T51" s="5">
        <v>12100</v>
      </c>
      <c r="U51" s="5">
        <f t="shared" si="2"/>
        <v>22550</v>
      </c>
    </row>
    <row r="52" spans="1:21" ht="90" customHeight="1" thickBot="1">
      <c r="A52" s="6">
        <v>45</v>
      </c>
      <c r="B52" s="7" t="s">
        <v>84</v>
      </c>
      <c r="C52" s="6">
        <v>500</v>
      </c>
      <c r="D52" s="6" t="s">
        <v>36</v>
      </c>
      <c r="E52" s="5">
        <v>68735</v>
      </c>
      <c r="F52" s="6">
        <v>500</v>
      </c>
      <c r="G52" s="6" t="s">
        <v>36</v>
      </c>
      <c r="H52" s="5">
        <v>56000</v>
      </c>
      <c r="I52" s="6">
        <v>500</v>
      </c>
      <c r="J52" s="6" t="s">
        <v>36</v>
      </c>
      <c r="K52" s="5">
        <v>67800</v>
      </c>
      <c r="L52" s="6">
        <v>500</v>
      </c>
      <c r="M52" s="6" t="s">
        <v>36</v>
      </c>
      <c r="N52" s="5">
        <v>63000</v>
      </c>
      <c r="O52" s="6">
        <v>500</v>
      </c>
      <c r="P52" s="6" t="s">
        <v>36</v>
      </c>
      <c r="Q52" s="8">
        <v>15000</v>
      </c>
      <c r="R52" s="6">
        <v>500</v>
      </c>
      <c r="S52" s="6" t="s">
        <v>36</v>
      </c>
      <c r="T52" s="5">
        <v>70000</v>
      </c>
      <c r="U52" s="5">
        <f t="shared" si="2"/>
        <v>56755.833333333336</v>
      </c>
    </row>
    <row r="53" spans="1:21" ht="71" customHeight="1" thickBot="1">
      <c r="A53" s="10">
        <v>46</v>
      </c>
      <c r="B53" s="7" t="s">
        <v>85</v>
      </c>
      <c r="C53" s="6">
        <v>500</v>
      </c>
      <c r="D53" s="6" t="s">
        <v>36</v>
      </c>
      <c r="E53" s="5">
        <v>37052</v>
      </c>
      <c r="F53" s="6">
        <v>500</v>
      </c>
      <c r="G53" s="6" t="s">
        <v>36</v>
      </c>
      <c r="H53" s="5">
        <v>47000</v>
      </c>
      <c r="I53" s="6">
        <v>500</v>
      </c>
      <c r="J53" s="6" t="s">
        <v>36</v>
      </c>
      <c r="K53" s="5">
        <v>28500</v>
      </c>
      <c r="L53" s="6">
        <v>500</v>
      </c>
      <c r="M53" s="6" t="s">
        <v>36</v>
      </c>
      <c r="N53" s="5">
        <v>31000</v>
      </c>
      <c r="O53" s="6">
        <v>500</v>
      </c>
      <c r="P53" s="6" t="s">
        <v>36</v>
      </c>
      <c r="Q53" s="5">
        <v>10000</v>
      </c>
      <c r="R53" s="6">
        <v>500</v>
      </c>
      <c r="S53" s="6" t="s">
        <v>36</v>
      </c>
      <c r="T53" s="5">
        <v>12100</v>
      </c>
      <c r="U53" s="5">
        <f t="shared" si="2"/>
        <v>27608.666666666668</v>
      </c>
    </row>
    <row r="54" spans="1:21" ht="69" customHeight="1" thickBot="1">
      <c r="A54" s="6">
        <v>47</v>
      </c>
      <c r="B54" s="7" t="s">
        <v>103</v>
      </c>
      <c r="C54" s="6">
        <v>1</v>
      </c>
      <c r="D54" s="6" t="s">
        <v>36</v>
      </c>
      <c r="E54" s="5">
        <v>0</v>
      </c>
      <c r="F54" s="6">
        <v>1</v>
      </c>
      <c r="G54" s="6" t="s">
        <v>36</v>
      </c>
      <c r="H54" s="5">
        <v>0</v>
      </c>
      <c r="I54" s="6">
        <v>1</v>
      </c>
      <c r="J54" s="6" t="s">
        <v>36</v>
      </c>
      <c r="K54" s="5">
        <v>0</v>
      </c>
      <c r="L54" s="6">
        <v>1</v>
      </c>
      <c r="M54" s="6" t="s">
        <v>36</v>
      </c>
      <c r="N54" s="5">
        <v>0</v>
      </c>
      <c r="O54" s="6">
        <v>1</v>
      </c>
      <c r="P54" s="6" t="s">
        <v>36</v>
      </c>
      <c r="Q54" s="5">
        <v>25000</v>
      </c>
      <c r="R54" s="6">
        <v>1</v>
      </c>
      <c r="S54" s="6" t="s">
        <v>36</v>
      </c>
      <c r="T54" s="5">
        <v>17500</v>
      </c>
      <c r="U54" s="5">
        <f>(Q54+T54)/2</f>
        <v>21250</v>
      </c>
    </row>
    <row r="55" spans="1:21" ht="37" customHeight="1">
      <c r="A55" s="27" t="s">
        <v>47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ht="37" customHeight="1" thickBot="1">
      <c r="A56" s="6">
        <v>48</v>
      </c>
      <c r="B56" s="7" t="s">
        <v>19</v>
      </c>
      <c r="C56" s="6">
        <v>1000</v>
      </c>
      <c r="D56" s="6" t="s">
        <v>36</v>
      </c>
      <c r="E56" s="5">
        <v>59000</v>
      </c>
      <c r="F56" s="6">
        <v>1000</v>
      </c>
      <c r="G56" s="6" t="s">
        <v>36</v>
      </c>
      <c r="H56" s="5">
        <v>19800</v>
      </c>
      <c r="I56" s="6">
        <v>1000</v>
      </c>
      <c r="J56" s="6" t="s">
        <v>36</v>
      </c>
      <c r="K56" s="5">
        <v>60000</v>
      </c>
      <c r="L56" s="6">
        <v>1000</v>
      </c>
      <c r="M56" s="6" t="s">
        <v>36</v>
      </c>
      <c r="N56" s="5">
        <v>60000</v>
      </c>
      <c r="O56" s="6">
        <v>1000</v>
      </c>
      <c r="P56" s="6" t="s">
        <v>36</v>
      </c>
      <c r="Q56" s="5">
        <v>30000</v>
      </c>
      <c r="R56" s="6">
        <v>1000</v>
      </c>
      <c r="S56" s="6" t="s">
        <v>36</v>
      </c>
      <c r="T56" s="5">
        <v>119000</v>
      </c>
      <c r="U56" s="5">
        <f>(E56+H56+K56+N56+Q56+T56)/6</f>
        <v>57966.666666666664</v>
      </c>
    </row>
    <row r="57" spans="1:21" ht="75" customHeight="1" thickBot="1">
      <c r="A57" s="6">
        <v>49</v>
      </c>
      <c r="B57" s="7" t="s">
        <v>54</v>
      </c>
      <c r="C57" s="6">
        <v>1000</v>
      </c>
      <c r="D57" s="6" t="s">
        <v>36</v>
      </c>
      <c r="E57" s="5">
        <v>42120</v>
      </c>
      <c r="F57" s="6">
        <v>1000</v>
      </c>
      <c r="G57" s="6" t="s">
        <v>36</v>
      </c>
      <c r="H57" s="5">
        <v>25500</v>
      </c>
      <c r="I57" s="6">
        <v>1000</v>
      </c>
      <c r="J57" s="6" t="s">
        <v>36</v>
      </c>
      <c r="K57" s="5">
        <v>38400</v>
      </c>
      <c r="L57" s="6">
        <v>1000</v>
      </c>
      <c r="M57" s="6" t="s">
        <v>36</v>
      </c>
      <c r="N57" s="5">
        <v>28000</v>
      </c>
      <c r="O57" s="6">
        <v>1000</v>
      </c>
      <c r="P57" s="6" t="s">
        <v>36</v>
      </c>
      <c r="Q57" s="8">
        <v>3000</v>
      </c>
      <c r="R57" s="6">
        <v>1000</v>
      </c>
      <c r="S57" s="6" t="s">
        <v>36</v>
      </c>
      <c r="T57" s="8">
        <v>132500</v>
      </c>
      <c r="U57" s="5">
        <f>(E57+H57+K57+N57+Q57+T57)/6</f>
        <v>44920</v>
      </c>
    </row>
    <row r="58" spans="1:21" ht="93" customHeight="1" thickBot="1">
      <c r="A58" s="6">
        <v>50</v>
      </c>
      <c r="B58" s="7" t="s">
        <v>20</v>
      </c>
      <c r="C58" s="6">
        <v>1</v>
      </c>
      <c r="D58" s="6" t="s">
        <v>13</v>
      </c>
      <c r="E58" s="5">
        <v>17700</v>
      </c>
      <c r="F58" s="6">
        <v>1</v>
      </c>
      <c r="G58" s="6" t="s">
        <v>35</v>
      </c>
      <c r="H58" s="5">
        <v>41500</v>
      </c>
      <c r="I58" s="6">
        <v>1</v>
      </c>
      <c r="J58" s="6" t="s">
        <v>35</v>
      </c>
      <c r="K58" s="5">
        <v>16000</v>
      </c>
      <c r="L58" s="6">
        <v>1</v>
      </c>
      <c r="M58" s="6" t="s">
        <v>35</v>
      </c>
      <c r="N58" s="5">
        <v>24000</v>
      </c>
      <c r="O58" s="6">
        <v>1</v>
      </c>
      <c r="P58" s="6" t="s">
        <v>35</v>
      </c>
      <c r="Q58" s="5">
        <v>10000</v>
      </c>
      <c r="R58" s="6">
        <v>1</v>
      </c>
      <c r="S58" s="6" t="s">
        <v>35</v>
      </c>
      <c r="T58" s="5">
        <v>53000</v>
      </c>
      <c r="U58" s="5">
        <f>(E58+H58+K58+N58+Q58+T58)/6</f>
        <v>27033.333333333332</v>
      </c>
    </row>
    <row r="59" spans="1:21" ht="37" customHeight="1">
      <c r="A59" s="24" t="s">
        <v>41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72" customHeight="1" thickBot="1">
      <c r="A60" s="6">
        <v>51</v>
      </c>
      <c r="B60" s="7" t="s">
        <v>86</v>
      </c>
      <c r="C60" s="6">
        <v>1</v>
      </c>
      <c r="D60" s="6" t="s">
        <v>36</v>
      </c>
      <c r="E60" s="5">
        <v>900</v>
      </c>
      <c r="F60" s="6">
        <v>1</v>
      </c>
      <c r="G60" s="6" t="s">
        <v>36</v>
      </c>
      <c r="H60" s="5">
        <v>600</v>
      </c>
      <c r="I60" s="6">
        <v>1</v>
      </c>
      <c r="J60" s="6" t="s">
        <v>36</v>
      </c>
      <c r="K60" s="5">
        <v>535</v>
      </c>
      <c r="L60" s="6">
        <v>1</v>
      </c>
      <c r="M60" s="6" t="s">
        <v>36</v>
      </c>
      <c r="N60" s="5">
        <v>740</v>
      </c>
      <c r="O60" s="6">
        <v>1</v>
      </c>
      <c r="P60" s="6" t="s">
        <v>36</v>
      </c>
      <c r="Q60" s="5">
        <v>500</v>
      </c>
      <c r="R60" s="6">
        <v>1</v>
      </c>
      <c r="S60" s="6" t="s">
        <v>36</v>
      </c>
      <c r="T60" s="5">
        <v>1300</v>
      </c>
      <c r="U60" s="5">
        <f t="shared" ref="U60:U65" si="3">(E60+H60+K60+N60+Q60+T60)/6</f>
        <v>762.5</v>
      </c>
    </row>
    <row r="61" spans="1:21" ht="64" customHeight="1" thickBot="1">
      <c r="A61" s="6">
        <v>52</v>
      </c>
      <c r="B61" s="7" t="s">
        <v>87</v>
      </c>
      <c r="C61" s="6">
        <v>1</v>
      </c>
      <c r="D61" s="6" t="s">
        <v>36</v>
      </c>
      <c r="E61" s="5">
        <v>800</v>
      </c>
      <c r="F61" s="6">
        <v>1</v>
      </c>
      <c r="G61" s="6" t="s">
        <v>36</v>
      </c>
      <c r="H61" s="5">
        <v>760</v>
      </c>
      <c r="I61" s="6">
        <v>1</v>
      </c>
      <c r="J61" s="6" t="s">
        <v>36</v>
      </c>
      <c r="K61" s="5">
        <v>250</v>
      </c>
      <c r="L61" s="6">
        <v>1</v>
      </c>
      <c r="M61" s="6" t="s">
        <v>36</v>
      </c>
      <c r="N61" s="5">
        <v>200</v>
      </c>
      <c r="O61" s="6">
        <v>1</v>
      </c>
      <c r="P61" s="6" t="s">
        <v>36</v>
      </c>
      <c r="Q61" s="8">
        <v>500</v>
      </c>
      <c r="R61" s="6">
        <v>1</v>
      </c>
      <c r="S61" s="6" t="s">
        <v>36</v>
      </c>
      <c r="T61" s="5">
        <v>1500</v>
      </c>
      <c r="U61" s="5">
        <f t="shared" si="3"/>
        <v>668.33333333333337</v>
      </c>
    </row>
    <row r="62" spans="1:21" ht="70" customHeight="1" thickBot="1">
      <c r="A62" s="6">
        <v>53</v>
      </c>
      <c r="B62" s="7" t="s">
        <v>88</v>
      </c>
      <c r="C62" s="6">
        <v>1</v>
      </c>
      <c r="D62" s="6" t="s">
        <v>36</v>
      </c>
      <c r="E62" s="5">
        <v>600</v>
      </c>
      <c r="F62" s="6">
        <v>1</v>
      </c>
      <c r="G62" s="6" t="s">
        <v>36</v>
      </c>
      <c r="H62" s="5">
        <v>420</v>
      </c>
      <c r="I62" s="6">
        <v>1</v>
      </c>
      <c r="J62" s="6" t="s">
        <v>36</v>
      </c>
      <c r="K62" s="5">
        <v>490</v>
      </c>
      <c r="L62" s="6">
        <v>1</v>
      </c>
      <c r="M62" s="6" t="s">
        <v>36</v>
      </c>
      <c r="N62" s="5">
        <v>500</v>
      </c>
      <c r="O62" s="6">
        <v>1</v>
      </c>
      <c r="P62" s="6" t="s">
        <v>36</v>
      </c>
      <c r="Q62" s="5">
        <v>600</v>
      </c>
      <c r="R62" s="6">
        <v>1</v>
      </c>
      <c r="S62" s="6" t="s">
        <v>36</v>
      </c>
      <c r="T62" s="5">
        <v>650</v>
      </c>
      <c r="U62" s="5">
        <f t="shared" si="3"/>
        <v>543.33333333333337</v>
      </c>
    </row>
    <row r="63" spans="1:21" ht="71" customHeight="1" thickBot="1">
      <c r="A63" s="6">
        <v>54</v>
      </c>
      <c r="B63" s="7" t="s">
        <v>89</v>
      </c>
      <c r="C63" s="6">
        <v>1</v>
      </c>
      <c r="D63" s="6" t="s">
        <v>36</v>
      </c>
      <c r="E63" s="5">
        <v>800</v>
      </c>
      <c r="F63" s="6">
        <v>1</v>
      </c>
      <c r="G63" s="6" t="s">
        <v>36</v>
      </c>
      <c r="H63" s="5">
        <v>1100</v>
      </c>
      <c r="I63" s="6">
        <v>1</v>
      </c>
      <c r="J63" s="6" t="s">
        <v>36</v>
      </c>
      <c r="K63" s="5">
        <v>1100</v>
      </c>
      <c r="L63" s="6">
        <v>1</v>
      </c>
      <c r="M63" s="6" t="s">
        <v>36</v>
      </c>
      <c r="N63" s="5">
        <v>990</v>
      </c>
      <c r="O63" s="6">
        <v>1</v>
      </c>
      <c r="P63" s="6" t="s">
        <v>36</v>
      </c>
      <c r="Q63" s="5">
        <v>1400</v>
      </c>
      <c r="R63" s="6">
        <v>1</v>
      </c>
      <c r="S63" s="6" t="s">
        <v>36</v>
      </c>
      <c r="T63" s="5">
        <v>1900</v>
      </c>
      <c r="U63" s="5">
        <f t="shared" si="3"/>
        <v>1215</v>
      </c>
    </row>
    <row r="64" spans="1:21" ht="36.75" customHeight="1" thickBot="1">
      <c r="A64" s="6">
        <v>55</v>
      </c>
      <c r="B64" s="20" t="s">
        <v>109</v>
      </c>
      <c r="C64" s="6">
        <v>1</v>
      </c>
      <c r="D64" s="6" t="s">
        <v>36</v>
      </c>
      <c r="E64" s="5">
        <v>1200</v>
      </c>
      <c r="F64" s="6">
        <v>1</v>
      </c>
      <c r="G64" s="6" t="s">
        <v>36</v>
      </c>
      <c r="H64" s="5">
        <v>1200</v>
      </c>
      <c r="I64" s="6">
        <v>1</v>
      </c>
      <c r="J64" s="6" t="s">
        <v>36</v>
      </c>
      <c r="K64" s="5">
        <v>1200</v>
      </c>
      <c r="L64" s="6">
        <v>1</v>
      </c>
      <c r="M64" s="6" t="s">
        <v>36</v>
      </c>
      <c r="N64" s="5">
        <v>1200</v>
      </c>
      <c r="O64" s="6">
        <v>1</v>
      </c>
      <c r="P64" s="6" t="s">
        <v>36</v>
      </c>
      <c r="Q64" s="5">
        <v>1300</v>
      </c>
      <c r="R64" s="6">
        <v>1</v>
      </c>
      <c r="S64" s="6" t="s">
        <v>36</v>
      </c>
      <c r="T64" s="5">
        <v>1900</v>
      </c>
      <c r="U64" s="5">
        <f t="shared" si="3"/>
        <v>1333.3333333333333</v>
      </c>
    </row>
    <row r="65" spans="1:21" ht="32" customHeight="1" thickBot="1">
      <c r="A65" s="6">
        <v>56</v>
      </c>
      <c r="B65" s="20" t="s">
        <v>110</v>
      </c>
      <c r="C65" s="6">
        <v>1</v>
      </c>
      <c r="D65" s="6" t="s">
        <v>36</v>
      </c>
      <c r="E65" s="5">
        <v>570</v>
      </c>
      <c r="F65" s="6">
        <v>1</v>
      </c>
      <c r="G65" s="6" t="s">
        <v>36</v>
      </c>
      <c r="H65" s="5">
        <v>740</v>
      </c>
      <c r="I65" s="6">
        <v>1</v>
      </c>
      <c r="J65" s="6" t="s">
        <v>36</v>
      </c>
      <c r="K65" s="5">
        <v>950</v>
      </c>
      <c r="L65" s="6">
        <v>1</v>
      </c>
      <c r="M65" s="6" t="s">
        <v>36</v>
      </c>
      <c r="N65" s="5">
        <v>800</v>
      </c>
      <c r="O65" s="6">
        <v>1</v>
      </c>
      <c r="P65" s="6" t="s">
        <v>36</v>
      </c>
      <c r="Q65" s="5">
        <v>500</v>
      </c>
      <c r="R65" s="6">
        <v>1</v>
      </c>
      <c r="S65" s="6" t="s">
        <v>36</v>
      </c>
      <c r="T65" s="5">
        <v>190</v>
      </c>
      <c r="U65" s="5">
        <f t="shared" si="3"/>
        <v>625</v>
      </c>
    </row>
    <row r="66" spans="1:21" ht="49" customHeight="1" thickBot="1">
      <c r="A66" s="6">
        <v>57</v>
      </c>
      <c r="B66" s="7" t="s">
        <v>21</v>
      </c>
      <c r="C66" s="6">
        <v>1</v>
      </c>
      <c r="D66" s="6" t="s">
        <v>13</v>
      </c>
      <c r="E66" s="5">
        <v>2000</v>
      </c>
      <c r="F66" s="6">
        <v>1</v>
      </c>
      <c r="G66" s="6" t="s">
        <v>13</v>
      </c>
      <c r="H66" s="5">
        <v>1200</v>
      </c>
      <c r="I66" s="6">
        <v>1</v>
      </c>
      <c r="J66" s="6" t="s">
        <v>13</v>
      </c>
      <c r="K66" s="5">
        <v>0</v>
      </c>
      <c r="L66" s="6">
        <v>1</v>
      </c>
      <c r="M66" s="6" t="s">
        <v>13</v>
      </c>
      <c r="N66" s="5">
        <v>500</v>
      </c>
      <c r="O66" s="6">
        <v>1</v>
      </c>
      <c r="P66" s="6" t="s">
        <v>13</v>
      </c>
      <c r="Q66" s="8">
        <v>1000</v>
      </c>
      <c r="R66" s="6">
        <v>1</v>
      </c>
      <c r="S66" s="6" t="s">
        <v>13</v>
      </c>
      <c r="T66" s="5">
        <v>3100</v>
      </c>
      <c r="U66" s="5">
        <f>(E66+H66+N66+Q66+T66)/5</f>
        <v>1560</v>
      </c>
    </row>
    <row r="67" spans="1:21" ht="28" customHeight="1" thickBot="1">
      <c r="A67" s="6">
        <v>58</v>
      </c>
      <c r="B67" s="20" t="s">
        <v>111</v>
      </c>
      <c r="C67" s="6">
        <v>1</v>
      </c>
      <c r="D67" s="6" t="s">
        <v>36</v>
      </c>
      <c r="E67" s="5">
        <v>170</v>
      </c>
      <c r="F67" s="6">
        <v>1</v>
      </c>
      <c r="G67" s="6" t="s">
        <v>36</v>
      </c>
      <c r="H67" s="5">
        <v>165</v>
      </c>
      <c r="I67" s="6">
        <v>1</v>
      </c>
      <c r="J67" s="6" t="s">
        <v>36</v>
      </c>
      <c r="K67" s="5">
        <v>99</v>
      </c>
      <c r="L67" s="6">
        <v>1</v>
      </c>
      <c r="M67" s="6" t="s">
        <v>36</v>
      </c>
      <c r="N67" s="5">
        <v>100</v>
      </c>
      <c r="O67" s="6">
        <v>1</v>
      </c>
      <c r="P67" s="6" t="s">
        <v>36</v>
      </c>
      <c r="Q67" s="5">
        <v>250</v>
      </c>
      <c r="R67" s="6">
        <v>1</v>
      </c>
      <c r="S67" s="6" t="s">
        <v>36</v>
      </c>
      <c r="T67" s="5">
        <v>230</v>
      </c>
      <c r="U67" s="5">
        <f>(E67+H67+K67+N67+Q67+T67)/6</f>
        <v>169</v>
      </c>
    </row>
    <row r="68" spans="1:21" ht="44" customHeight="1" thickBot="1">
      <c r="A68" s="6">
        <v>59</v>
      </c>
      <c r="B68" s="7" t="s">
        <v>22</v>
      </c>
      <c r="C68" s="6">
        <v>1</v>
      </c>
      <c r="D68" s="6" t="s">
        <v>36</v>
      </c>
      <c r="E68" s="5">
        <v>300</v>
      </c>
      <c r="F68" s="6">
        <v>1</v>
      </c>
      <c r="G68" s="6" t="s">
        <v>36</v>
      </c>
      <c r="H68" s="5">
        <v>300</v>
      </c>
      <c r="I68" s="6">
        <v>1</v>
      </c>
      <c r="J68" s="6" t="s">
        <v>36</v>
      </c>
      <c r="K68" s="5">
        <v>329</v>
      </c>
      <c r="L68" s="6">
        <v>1</v>
      </c>
      <c r="M68" s="6" t="s">
        <v>36</v>
      </c>
      <c r="N68" s="5">
        <v>300</v>
      </c>
      <c r="O68" s="6">
        <v>1</v>
      </c>
      <c r="P68" s="6" t="s">
        <v>36</v>
      </c>
      <c r="Q68" s="5">
        <v>300</v>
      </c>
      <c r="R68" s="6">
        <v>1</v>
      </c>
      <c r="S68" s="6" t="s">
        <v>36</v>
      </c>
      <c r="T68" s="5">
        <v>570</v>
      </c>
      <c r="U68" s="5">
        <f>(E68+H68+K68+N68+Q68+T68)/6</f>
        <v>349.83333333333331</v>
      </c>
    </row>
    <row r="69" spans="1:21" ht="48" customHeight="1" thickBot="1">
      <c r="A69" s="6">
        <v>60</v>
      </c>
      <c r="B69" s="20" t="s">
        <v>112</v>
      </c>
      <c r="C69" s="6">
        <v>1</v>
      </c>
      <c r="D69" s="6" t="s">
        <v>13</v>
      </c>
      <c r="E69" s="5">
        <v>280</v>
      </c>
      <c r="F69" s="6">
        <v>1</v>
      </c>
      <c r="G69" s="6" t="s">
        <v>13</v>
      </c>
      <c r="H69" s="5">
        <v>340</v>
      </c>
      <c r="I69" s="6">
        <v>1</v>
      </c>
      <c r="J69" s="6" t="s">
        <v>13</v>
      </c>
      <c r="K69" s="5">
        <v>279</v>
      </c>
      <c r="L69" s="6">
        <v>1</v>
      </c>
      <c r="M69" s="6" t="s">
        <v>13</v>
      </c>
      <c r="N69" s="5">
        <v>270</v>
      </c>
      <c r="O69" s="6">
        <v>1</v>
      </c>
      <c r="P69" s="6" t="s">
        <v>13</v>
      </c>
      <c r="Q69" s="8">
        <v>350</v>
      </c>
      <c r="R69" s="6">
        <v>1</v>
      </c>
      <c r="S69" s="6" t="s">
        <v>13</v>
      </c>
      <c r="T69" s="5">
        <v>1600</v>
      </c>
      <c r="U69" s="5">
        <f>(E69+H69+K69+N69+Q69+T69)/6</f>
        <v>519.83333333333337</v>
      </c>
    </row>
    <row r="70" spans="1:21" ht="57" customHeight="1" thickBot="1">
      <c r="A70" s="6">
        <v>61</v>
      </c>
      <c r="B70" s="7" t="s">
        <v>23</v>
      </c>
      <c r="C70" s="6">
        <v>1</v>
      </c>
      <c r="D70" s="6" t="s">
        <v>36</v>
      </c>
      <c r="E70" s="5">
        <v>2500</v>
      </c>
      <c r="F70" s="6">
        <v>1</v>
      </c>
      <c r="G70" s="6" t="s">
        <v>36</v>
      </c>
      <c r="H70" s="5">
        <v>6780</v>
      </c>
      <c r="I70" s="6">
        <v>1</v>
      </c>
      <c r="J70" s="6" t="s">
        <v>36</v>
      </c>
      <c r="K70" s="5">
        <v>6290</v>
      </c>
      <c r="L70" s="6">
        <v>1</v>
      </c>
      <c r="M70" s="6" t="s">
        <v>36</v>
      </c>
      <c r="N70" s="5">
        <v>3600</v>
      </c>
      <c r="O70" s="6">
        <v>1</v>
      </c>
      <c r="P70" s="6" t="s">
        <v>36</v>
      </c>
      <c r="Q70" s="11">
        <v>1200</v>
      </c>
      <c r="R70" s="6">
        <v>1</v>
      </c>
      <c r="S70" s="6" t="s">
        <v>36</v>
      </c>
      <c r="T70" s="5">
        <v>7200</v>
      </c>
      <c r="U70" s="5">
        <f>(E70+H70+K70+N70+Q70+T70)/6</f>
        <v>4595</v>
      </c>
    </row>
    <row r="71" spans="1:21" ht="37" customHeight="1">
      <c r="A71" s="24" t="s">
        <v>42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42" customHeight="1" thickBot="1">
      <c r="A72" s="6">
        <v>62</v>
      </c>
      <c r="B72" s="7" t="s">
        <v>90</v>
      </c>
      <c r="C72" s="6">
        <v>1</v>
      </c>
      <c r="D72" s="6" t="s">
        <v>13</v>
      </c>
      <c r="E72" s="5">
        <v>25000</v>
      </c>
      <c r="F72" s="6">
        <v>1</v>
      </c>
      <c r="G72" s="6" t="s">
        <v>13</v>
      </c>
      <c r="H72" s="5">
        <v>99000</v>
      </c>
      <c r="I72" s="6">
        <v>1</v>
      </c>
      <c r="J72" s="6" t="s">
        <v>13</v>
      </c>
      <c r="K72" s="5">
        <v>18000</v>
      </c>
      <c r="L72" s="6">
        <v>1</v>
      </c>
      <c r="M72" s="6" t="s">
        <v>13</v>
      </c>
      <c r="N72" s="5">
        <v>23000</v>
      </c>
      <c r="O72" s="6">
        <v>1</v>
      </c>
      <c r="P72" s="6" t="s">
        <v>13</v>
      </c>
      <c r="Q72" s="11">
        <v>15000</v>
      </c>
      <c r="R72" s="6">
        <v>1</v>
      </c>
      <c r="S72" s="6" t="s">
        <v>13</v>
      </c>
      <c r="T72" s="5">
        <v>38000</v>
      </c>
      <c r="U72" s="5">
        <f t="shared" ref="U72:U77" si="4">(E72+H72+K72+N72+Q72+T72)/6</f>
        <v>36333.333333333336</v>
      </c>
    </row>
    <row r="73" spans="1:21" ht="181" customHeight="1" thickBot="1">
      <c r="A73" s="6">
        <v>63</v>
      </c>
      <c r="B73" s="7" t="s">
        <v>104</v>
      </c>
      <c r="C73" s="6">
        <v>1</v>
      </c>
      <c r="D73" s="6" t="s">
        <v>13</v>
      </c>
      <c r="E73" s="5">
        <v>90000</v>
      </c>
      <c r="F73" s="6">
        <v>1</v>
      </c>
      <c r="G73" s="6" t="s">
        <v>13</v>
      </c>
      <c r="H73" s="5">
        <v>135000</v>
      </c>
      <c r="I73" s="6">
        <v>1</v>
      </c>
      <c r="J73" s="6" t="s">
        <v>13</v>
      </c>
      <c r="K73" s="5">
        <v>115000</v>
      </c>
      <c r="L73" s="6">
        <v>1</v>
      </c>
      <c r="M73" s="6" t="s">
        <v>13</v>
      </c>
      <c r="N73" s="5">
        <v>98000</v>
      </c>
      <c r="O73" s="6">
        <v>1</v>
      </c>
      <c r="P73" s="6" t="s">
        <v>13</v>
      </c>
      <c r="Q73" s="11">
        <v>15000</v>
      </c>
      <c r="R73" s="6">
        <v>1</v>
      </c>
      <c r="S73" s="6" t="s">
        <v>13</v>
      </c>
      <c r="T73" s="5">
        <v>50000</v>
      </c>
      <c r="U73" s="5">
        <f t="shared" si="4"/>
        <v>83833.333333333328</v>
      </c>
    </row>
    <row r="74" spans="1:21" ht="85" customHeight="1" thickBot="1">
      <c r="A74" s="6">
        <v>64</v>
      </c>
      <c r="B74" s="7" t="s">
        <v>91</v>
      </c>
      <c r="C74" s="6">
        <v>1</v>
      </c>
      <c r="D74" s="6" t="s">
        <v>13</v>
      </c>
      <c r="E74" s="5">
        <v>700000</v>
      </c>
      <c r="F74" s="6">
        <v>1</v>
      </c>
      <c r="G74" s="6" t="s">
        <v>13</v>
      </c>
      <c r="H74" s="5">
        <v>275000</v>
      </c>
      <c r="I74" s="6">
        <v>1</v>
      </c>
      <c r="J74" s="6" t="s">
        <v>13</v>
      </c>
      <c r="K74" s="5">
        <v>110000</v>
      </c>
      <c r="L74" s="6">
        <v>1</v>
      </c>
      <c r="M74" s="6" t="s">
        <v>13</v>
      </c>
      <c r="N74" s="5">
        <v>125000</v>
      </c>
      <c r="O74" s="6">
        <v>1</v>
      </c>
      <c r="P74" s="6" t="s">
        <v>13</v>
      </c>
      <c r="Q74" s="11">
        <v>25000</v>
      </c>
      <c r="R74" s="6">
        <v>1</v>
      </c>
      <c r="S74" s="6" t="s">
        <v>13</v>
      </c>
      <c r="T74" s="5">
        <v>180000</v>
      </c>
      <c r="U74" s="5">
        <f t="shared" si="4"/>
        <v>235833.33333333334</v>
      </c>
    </row>
    <row r="75" spans="1:21" ht="68" customHeight="1" thickBot="1">
      <c r="A75" s="6">
        <v>65</v>
      </c>
      <c r="B75" s="7" t="s">
        <v>92</v>
      </c>
      <c r="C75" s="6">
        <v>1</v>
      </c>
      <c r="D75" s="6" t="s">
        <v>13</v>
      </c>
      <c r="E75" s="5">
        <v>40000</v>
      </c>
      <c r="F75" s="6">
        <v>1</v>
      </c>
      <c r="G75" s="6" t="s">
        <v>13</v>
      </c>
      <c r="H75" s="5">
        <v>155000</v>
      </c>
      <c r="I75" s="6">
        <v>1</v>
      </c>
      <c r="J75" s="6" t="s">
        <v>13</v>
      </c>
      <c r="K75" s="5">
        <v>44000</v>
      </c>
      <c r="L75" s="6">
        <v>1</v>
      </c>
      <c r="M75" s="6" t="s">
        <v>13</v>
      </c>
      <c r="N75" s="5">
        <v>25000</v>
      </c>
      <c r="O75" s="6">
        <v>1</v>
      </c>
      <c r="P75" s="6" t="s">
        <v>13</v>
      </c>
      <c r="Q75" s="5">
        <v>25000</v>
      </c>
      <c r="R75" s="6">
        <v>1</v>
      </c>
      <c r="S75" s="6" t="s">
        <v>13</v>
      </c>
      <c r="T75" s="5">
        <v>68000</v>
      </c>
      <c r="U75" s="5">
        <f t="shared" si="4"/>
        <v>59500</v>
      </c>
    </row>
    <row r="76" spans="1:21" ht="145" thickBot="1">
      <c r="A76" s="6">
        <v>66</v>
      </c>
      <c r="B76" s="20" t="s">
        <v>113</v>
      </c>
      <c r="C76" s="6">
        <v>1</v>
      </c>
      <c r="D76" s="6" t="s">
        <v>13</v>
      </c>
      <c r="E76" s="5">
        <v>300000</v>
      </c>
      <c r="F76" s="6">
        <v>1</v>
      </c>
      <c r="G76" s="6" t="s">
        <v>13</v>
      </c>
      <c r="H76" s="5">
        <v>55000</v>
      </c>
      <c r="I76" s="6">
        <v>1</v>
      </c>
      <c r="J76" s="6" t="s">
        <v>13</v>
      </c>
      <c r="K76" s="5">
        <v>55000</v>
      </c>
      <c r="L76" s="6">
        <v>1</v>
      </c>
      <c r="M76" s="6" t="s">
        <v>13</v>
      </c>
      <c r="N76" s="5">
        <v>55000</v>
      </c>
      <c r="O76" s="6">
        <v>1</v>
      </c>
      <c r="P76" s="6" t="s">
        <v>13</v>
      </c>
      <c r="Q76" s="8">
        <v>25000</v>
      </c>
      <c r="R76" s="6">
        <v>1</v>
      </c>
      <c r="S76" s="6" t="s">
        <v>13</v>
      </c>
      <c r="T76" s="5">
        <v>100000</v>
      </c>
      <c r="U76" s="5">
        <f t="shared" si="4"/>
        <v>98333.333333333328</v>
      </c>
    </row>
    <row r="77" spans="1:21" ht="59" customHeight="1" thickBot="1">
      <c r="A77" s="6">
        <v>67</v>
      </c>
      <c r="B77" s="7" t="s">
        <v>55</v>
      </c>
      <c r="C77" s="6">
        <v>1</v>
      </c>
      <c r="D77" s="6" t="s">
        <v>24</v>
      </c>
      <c r="E77" s="5">
        <v>20000</v>
      </c>
      <c r="F77" s="6">
        <v>1</v>
      </c>
      <c r="G77" s="6" t="s">
        <v>24</v>
      </c>
      <c r="H77" s="5">
        <v>8500</v>
      </c>
      <c r="I77" s="6">
        <v>1</v>
      </c>
      <c r="J77" s="6" t="s">
        <v>24</v>
      </c>
      <c r="K77" s="5">
        <v>20000</v>
      </c>
      <c r="L77" s="6">
        <v>1</v>
      </c>
      <c r="M77" s="6" t="s">
        <v>24</v>
      </c>
      <c r="N77" s="5">
        <v>28000</v>
      </c>
      <c r="O77" s="6">
        <v>1</v>
      </c>
      <c r="P77" s="6" t="s">
        <v>24</v>
      </c>
      <c r="Q77" s="5">
        <v>30000</v>
      </c>
      <c r="R77" s="6">
        <v>1</v>
      </c>
      <c r="S77" s="6" t="s">
        <v>24</v>
      </c>
      <c r="T77" s="5">
        <v>4000</v>
      </c>
      <c r="U77" s="5">
        <f t="shared" si="4"/>
        <v>18416.666666666668</v>
      </c>
    </row>
    <row r="78" spans="1:21" ht="37" customHeight="1" thickBot="1">
      <c r="A78" s="24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ht="72" customHeight="1" thickBot="1">
      <c r="A79" s="12">
        <v>68</v>
      </c>
      <c r="B79" s="13" t="s">
        <v>25</v>
      </c>
      <c r="C79" s="12">
        <v>1</v>
      </c>
      <c r="D79" s="12" t="s">
        <v>13</v>
      </c>
      <c r="E79" s="5">
        <v>10000</v>
      </c>
      <c r="F79" s="6">
        <v>1</v>
      </c>
      <c r="G79" s="6" t="s">
        <v>13</v>
      </c>
      <c r="H79" s="5">
        <v>15500</v>
      </c>
      <c r="I79" s="6">
        <v>1</v>
      </c>
      <c r="J79" s="6" t="s">
        <v>13</v>
      </c>
      <c r="K79" s="5">
        <v>11350</v>
      </c>
      <c r="L79" s="6">
        <v>1</v>
      </c>
      <c r="M79" s="6" t="s">
        <v>13</v>
      </c>
      <c r="N79" s="5">
        <v>9800</v>
      </c>
      <c r="O79" s="6">
        <v>1</v>
      </c>
      <c r="P79" s="6" t="s">
        <v>13</v>
      </c>
      <c r="Q79" s="5">
        <v>10000</v>
      </c>
      <c r="R79" s="6">
        <v>1</v>
      </c>
      <c r="S79" s="6" t="s">
        <v>13</v>
      </c>
      <c r="T79" s="5">
        <v>16000</v>
      </c>
      <c r="U79" s="5">
        <f>(E79+H79+K79+N79+Q79+T79)/6</f>
        <v>12108.333333333334</v>
      </c>
    </row>
    <row r="80" spans="1:21" ht="109" thickBot="1">
      <c r="A80" s="6">
        <v>69</v>
      </c>
      <c r="B80" s="7" t="s">
        <v>56</v>
      </c>
      <c r="C80" s="6">
        <v>1</v>
      </c>
      <c r="D80" s="6" t="s">
        <v>13</v>
      </c>
      <c r="E80" s="5">
        <v>25000</v>
      </c>
      <c r="F80" s="6">
        <v>1</v>
      </c>
      <c r="G80" s="6" t="s">
        <v>13</v>
      </c>
      <c r="H80" s="5">
        <v>750000</v>
      </c>
      <c r="I80" s="6">
        <v>1</v>
      </c>
      <c r="J80" s="6" t="s">
        <v>13</v>
      </c>
      <c r="K80" s="5">
        <v>16000</v>
      </c>
      <c r="L80" s="6">
        <v>1</v>
      </c>
      <c r="M80" s="6" t="s">
        <v>13</v>
      </c>
      <c r="N80" s="5">
        <v>18000</v>
      </c>
      <c r="O80" s="6">
        <v>1</v>
      </c>
      <c r="P80" s="6" t="s">
        <v>13</v>
      </c>
      <c r="Q80" s="8">
        <v>6000</v>
      </c>
      <c r="R80" s="6">
        <v>1</v>
      </c>
      <c r="S80" s="6" t="s">
        <v>13</v>
      </c>
      <c r="T80" s="5">
        <v>0</v>
      </c>
      <c r="U80" s="5">
        <f>(E80+H80+K80+N80+Q80)/65</f>
        <v>12538.461538461539</v>
      </c>
    </row>
    <row r="81" spans="1:21" ht="73" thickBot="1">
      <c r="A81" s="12">
        <v>70</v>
      </c>
      <c r="B81" s="7" t="s">
        <v>57</v>
      </c>
      <c r="C81" s="6">
        <v>1</v>
      </c>
      <c r="D81" s="6" t="s">
        <v>13</v>
      </c>
      <c r="E81" s="5">
        <v>30000</v>
      </c>
      <c r="F81" s="6">
        <v>1</v>
      </c>
      <c r="G81" s="6" t="s">
        <v>13</v>
      </c>
      <c r="H81" s="5">
        <v>900000</v>
      </c>
      <c r="I81" s="6">
        <v>1</v>
      </c>
      <c r="J81" s="6" t="s">
        <v>13</v>
      </c>
      <c r="K81" s="5">
        <v>18500</v>
      </c>
      <c r="L81" s="6">
        <v>1</v>
      </c>
      <c r="M81" s="6" t="s">
        <v>13</v>
      </c>
      <c r="N81" s="5">
        <v>16000</v>
      </c>
      <c r="O81" s="6">
        <v>1</v>
      </c>
      <c r="P81" s="6" t="s">
        <v>13</v>
      </c>
      <c r="Q81" s="5">
        <v>6000</v>
      </c>
      <c r="R81" s="6">
        <v>1</v>
      </c>
      <c r="S81" s="6" t="s">
        <v>13</v>
      </c>
      <c r="T81" s="5">
        <v>1700</v>
      </c>
      <c r="U81" s="5">
        <f>(E81+H81+K81+N81+Q81+T81)/6</f>
        <v>162033.33333333334</v>
      </c>
    </row>
    <row r="82" spans="1:21" ht="91" thickBot="1">
      <c r="A82" s="6">
        <v>71</v>
      </c>
      <c r="B82" s="7" t="s">
        <v>58</v>
      </c>
      <c r="C82" s="6">
        <v>1</v>
      </c>
      <c r="D82" s="6" t="s">
        <v>13</v>
      </c>
      <c r="E82" s="5">
        <v>15000</v>
      </c>
      <c r="F82" s="6">
        <v>1</v>
      </c>
      <c r="G82" s="6" t="s">
        <v>13</v>
      </c>
      <c r="H82" s="5">
        <v>24000</v>
      </c>
      <c r="I82" s="6">
        <v>1</v>
      </c>
      <c r="J82" s="6" t="s">
        <v>13</v>
      </c>
      <c r="K82" s="5">
        <v>10890</v>
      </c>
      <c r="L82" s="6">
        <v>1</v>
      </c>
      <c r="M82" s="6" t="s">
        <v>13</v>
      </c>
      <c r="N82" s="5">
        <v>10000</v>
      </c>
      <c r="O82" s="6">
        <v>1</v>
      </c>
      <c r="P82" s="6" t="s">
        <v>13</v>
      </c>
      <c r="Q82" s="5">
        <v>6000</v>
      </c>
      <c r="R82" s="6">
        <v>1</v>
      </c>
      <c r="S82" s="6" t="s">
        <v>13</v>
      </c>
      <c r="T82" s="5">
        <v>0</v>
      </c>
      <c r="U82" s="5">
        <f>(E82+H82+K82+N82+Q82)/5</f>
        <v>13178</v>
      </c>
    </row>
    <row r="83" spans="1:21" ht="109" thickBot="1">
      <c r="A83" s="12">
        <v>72</v>
      </c>
      <c r="B83" s="7" t="s">
        <v>93</v>
      </c>
      <c r="C83" s="6">
        <v>1</v>
      </c>
      <c r="D83" s="6" t="s">
        <v>13</v>
      </c>
      <c r="E83" s="5">
        <v>10000</v>
      </c>
      <c r="F83" s="6">
        <v>1</v>
      </c>
      <c r="G83" s="6" t="s">
        <v>13</v>
      </c>
      <c r="H83" s="5">
        <v>9000</v>
      </c>
      <c r="I83" s="6">
        <v>1</v>
      </c>
      <c r="J83" s="6" t="s">
        <v>13</v>
      </c>
      <c r="K83" s="5">
        <v>13400</v>
      </c>
      <c r="L83" s="6">
        <v>1</v>
      </c>
      <c r="M83" s="6" t="s">
        <v>13</v>
      </c>
      <c r="N83" s="5">
        <v>11000</v>
      </c>
      <c r="O83" s="6">
        <v>1</v>
      </c>
      <c r="P83" s="6" t="s">
        <v>13</v>
      </c>
      <c r="Q83" s="8">
        <v>4500</v>
      </c>
      <c r="R83" s="6">
        <v>1</v>
      </c>
      <c r="S83" s="6" t="s">
        <v>13</v>
      </c>
      <c r="T83" s="5">
        <v>0</v>
      </c>
      <c r="U83" s="5">
        <f>(E83+H83+K83+N83+Q83)/5</f>
        <v>9580</v>
      </c>
    </row>
    <row r="84" spans="1:21" ht="115" customHeight="1" thickBot="1">
      <c r="A84" s="6">
        <v>73</v>
      </c>
      <c r="B84" s="7" t="s">
        <v>94</v>
      </c>
      <c r="C84" s="6">
        <v>1</v>
      </c>
      <c r="D84" s="6" t="s">
        <v>13</v>
      </c>
      <c r="E84" s="5">
        <v>180000</v>
      </c>
      <c r="F84" s="6">
        <v>1</v>
      </c>
      <c r="G84" s="6" t="s">
        <v>13</v>
      </c>
      <c r="H84" s="5">
        <v>70000</v>
      </c>
      <c r="I84" s="6">
        <v>1</v>
      </c>
      <c r="J84" s="6" t="s">
        <v>13</v>
      </c>
      <c r="K84" s="5">
        <v>65000</v>
      </c>
      <c r="L84" s="6">
        <v>1</v>
      </c>
      <c r="M84" s="6" t="s">
        <v>13</v>
      </c>
      <c r="N84" s="5">
        <v>70000</v>
      </c>
      <c r="O84" s="6">
        <v>1</v>
      </c>
      <c r="P84" s="6" t="s">
        <v>13</v>
      </c>
      <c r="Q84" s="5">
        <v>10000</v>
      </c>
      <c r="R84" s="6">
        <v>1</v>
      </c>
      <c r="S84" s="6" t="s">
        <v>13</v>
      </c>
      <c r="T84" s="5">
        <v>0</v>
      </c>
      <c r="U84" s="5">
        <f>(E84+H84+K84+N84+Q84)/5</f>
        <v>79000</v>
      </c>
    </row>
    <row r="85" spans="1:21" ht="91" thickBot="1">
      <c r="A85" s="12">
        <v>74</v>
      </c>
      <c r="B85" s="7" t="s">
        <v>95</v>
      </c>
      <c r="C85" s="6">
        <v>1</v>
      </c>
      <c r="D85" s="6" t="s">
        <v>13</v>
      </c>
      <c r="E85" s="5">
        <v>10000</v>
      </c>
      <c r="F85" s="6">
        <v>1</v>
      </c>
      <c r="G85" s="6" t="s">
        <v>13</v>
      </c>
      <c r="H85" s="5">
        <v>100000</v>
      </c>
      <c r="I85" s="6">
        <v>1</v>
      </c>
      <c r="J85" s="6" t="s">
        <v>13</v>
      </c>
      <c r="K85" s="5">
        <v>13560</v>
      </c>
      <c r="L85" s="6">
        <v>1</v>
      </c>
      <c r="M85" s="6" t="s">
        <v>13</v>
      </c>
      <c r="N85" s="5">
        <v>9000</v>
      </c>
      <c r="O85" s="6">
        <v>1</v>
      </c>
      <c r="P85" s="6" t="s">
        <v>13</v>
      </c>
      <c r="Q85" s="5">
        <v>0</v>
      </c>
      <c r="R85" s="6">
        <v>1</v>
      </c>
      <c r="S85" s="6" t="s">
        <v>13</v>
      </c>
      <c r="T85" s="5">
        <v>150</v>
      </c>
      <c r="U85" s="5">
        <f>(E85+H85+K85+N85+T85)/5</f>
        <v>26542</v>
      </c>
    </row>
    <row r="86" spans="1:21" ht="53" customHeight="1" thickBot="1">
      <c r="A86" s="6">
        <v>75</v>
      </c>
      <c r="B86" s="7" t="s">
        <v>96</v>
      </c>
      <c r="C86" s="6">
        <v>1</v>
      </c>
      <c r="D86" s="6" t="s">
        <v>15</v>
      </c>
      <c r="E86" s="5">
        <v>600</v>
      </c>
      <c r="F86" s="6">
        <v>1</v>
      </c>
      <c r="G86" s="6" t="s">
        <v>36</v>
      </c>
      <c r="H86" s="5">
        <v>450</v>
      </c>
      <c r="I86" s="6">
        <v>1</v>
      </c>
      <c r="J86" s="6" t="s">
        <v>15</v>
      </c>
      <c r="K86" s="5">
        <v>590</v>
      </c>
      <c r="L86" s="6">
        <v>1</v>
      </c>
      <c r="M86" s="6" t="s">
        <v>15</v>
      </c>
      <c r="N86" s="5">
        <v>375</v>
      </c>
      <c r="O86" s="6">
        <v>1</v>
      </c>
      <c r="P86" s="6" t="s">
        <v>15</v>
      </c>
      <c r="Q86" s="5">
        <v>2500</v>
      </c>
      <c r="R86" s="6">
        <v>1</v>
      </c>
      <c r="S86" s="6" t="s">
        <v>15</v>
      </c>
      <c r="T86" s="5">
        <v>0</v>
      </c>
      <c r="U86" s="5">
        <f>(E86+H86+K86+N86+Q86)/5</f>
        <v>903</v>
      </c>
    </row>
    <row r="87" spans="1:21" ht="49" customHeight="1" thickBot="1">
      <c r="A87" s="12">
        <v>76</v>
      </c>
      <c r="B87" s="7" t="s">
        <v>26</v>
      </c>
      <c r="C87" s="6">
        <v>1</v>
      </c>
      <c r="D87" s="6" t="s">
        <v>13</v>
      </c>
      <c r="E87" s="5">
        <v>1600</v>
      </c>
      <c r="F87" s="6">
        <v>1</v>
      </c>
      <c r="G87" s="6" t="s">
        <v>13</v>
      </c>
      <c r="H87" s="5">
        <v>16500</v>
      </c>
      <c r="I87" s="6">
        <v>1</v>
      </c>
      <c r="J87" s="6" t="s">
        <v>13</v>
      </c>
      <c r="K87" s="5">
        <v>12500</v>
      </c>
      <c r="L87" s="6">
        <v>1</v>
      </c>
      <c r="M87" s="6" t="s">
        <v>13</v>
      </c>
      <c r="N87" s="5">
        <v>11000</v>
      </c>
      <c r="O87" s="6">
        <v>1</v>
      </c>
      <c r="P87" s="6" t="s">
        <v>13</v>
      </c>
      <c r="Q87" s="8">
        <v>5000</v>
      </c>
      <c r="R87" s="6">
        <v>1</v>
      </c>
      <c r="S87" s="6" t="s">
        <v>13</v>
      </c>
      <c r="T87" s="5">
        <v>0</v>
      </c>
      <c r="U87" s="5">
        <f>(E87+H87+K87+N87+Q87)/5</f>
        <v>9320</v>
      </c>
    </row>
    <row r="88" spans="1:21" ht="68" customHeight="1" thickBot="1">
      <c r="A88" s="6">
        <v>77</v>
      </c>
      <c r="B88" s="7" t="s">
        <v>27</v>
      </c>
      <c r="C88" s="6">
        <v>1</v>
      </c>
      <c r="D88" s="6" t="s">
        <v>13</v>
      </c>
      <c r="E88" s="5">
        <v>18000</v>
      </c>
      <c r="F88" s="6">
        <v>1</v>
      </c>
      <c r="G88" s="6" t="s">
        <v>13</v>
      </c>
      <c r="H88" s="5">
        <v>3800</v>
      </c>
      <c r="I88" s="6">
        <v>1</v>
      </c>
      <c r="J88" s="6" t="s">
        <v>13</v>
      </c>
      <c r="K88" s="5">
        <v>8600</v>
      </c>
      <c r="L88" s="6">
        <v>1</v>
      </c>
      <c r="M88" s="6" t="s">
        <v>13</v>
      </c>
      <c r="N88" s="5">
        <v>9300</v>
      </c>
      <c r="O88" s="6">
        <v>1</v>
      </c>
      <c r="P88" s="6" t="s">
        <v>13</v>
      </c>
      <c r="Q88" s="5">
        <v>4500</v>
      </c>
      <c r="R88" s="6">
        <v>1</v>
      </c>
      <c r="S88" s="6" t="s">
        <v>13</v>
      </c>
      <c r="T88" s="5">
        <v>0</v>
      </c>
      <c r="U88" s="5">
        <f>(E88+H88+K88+N88+Q88)/5</f>
        <v>8840</v>
      </c>
    </row>
    <row r="89" spans="1:21" ht="60" customHeight="1" thickBot="1">
      <c r="A89" s="12">
        <v>78</v>
      </c>
      <c r="B89" s="7" t="s">
        <v>28</v>
      </c>
      <c r="C89" s="6">
        <v>1</v>
      </c>
      <c r="D89" s="6" t="s">
        <v>15</v>
      </c>
      <c r="E89" s="5">
        <v>1500</v>
      </c>
      <c r="F89" s="6">
        <v>1</v>
      </c>
      <c r="G89" s="6" t="s">
        <v>36</v>
      </c>
      <c r="H89" s="5">
        <v>4000</v>
      </c>
      <c r="I89" s="6">
        <v>1</v>
      </c>
      <c r="J89" s="6" t="s">
        <v>15</v>
      </c>
      <c r="K89" s="5">
        <v>1600</v>
      </c>
      <c r="L89" s="6">
        <v>1</v>
      </c>
      <c r="M89" s="6" t="s">
        <v>15</v>
      </c>
      <c r="N89" s="5">
        <v>1200</v>
      </c>
      <c r="O89" s="6">
        <v>1</v>
      </c>
      <c r="P89" s="6" t="s">
        <v>15</v>
      </c>
      <c r="Q89" s="5">
        <v>2000</v>
      </c>
      <c r="R89" s="6">
        <v>1</v>
      </c>
      <c r="S89" s="6" t="s">
        <v>15</v>
      </c>
      <c r="T89" s="5">
        <v>350</v>
      </c>
      <c r="U89" s="5">
        <f>(E89+H89+K89+N89+Q89+T89)/6</f>
        <v>1775</v>
      </c>
    </row>
    <row r="90" spans="1:21" ht="145" thickBot="1">
      <c r="A90" s="6">
        <v>79</v>
      </c>
      <c r="B90" s="7" t="s">
        <v>97</v>
      </c>
      <c r="C90" s="6">
        <v>1</v>
      </c>
      <c r="D90" s="6" t="s">
        <v>13</v>
      </c>
      <c r="E90" s="5">
        <v>1500</v>
      </c>
      <c r="F90" s="6">
        <v>1</v>
      </c>
      <c r="G90" s="6" t="s">
        <v>36</v>
      </c>
      <c r="H90" s="5">
        <v>170</v>
      </c>
      <c r="I90" s="6">
        <v>1</v>
      </c>
      <c r="J90" s="6" t="s">
        <v>13</v>
      </c>
      <c r="K90" s="5">
        <v>545</v>
      </c>
      <c r="L90" s="6">
        <v>1</v>
      </c>
      <c r="M90" s="6" t="s">
        <v>13</v>
      </c>
      <c r="N90" s="5">
        <v>0</v>
      </c>
      <c r="O90" s="6">
        <v>1</v>
      </c>
      <c r="P90" s="6" t="s">
        <v>13</v>
      </c>
      <c r="Q90" s="8">
        <v>1000</v>
      </c>
      <c r="R90" s="6">
        <v>1</v>
      </c>
      <c r="S90" s="6" t="s">
        <v>13</v>
      </c>
      <c r="T90" s="5">
        <v>100</v>
      </c>
      <c r="U90" s="5">
        <f>(E90+H90+K90+Q90+T90)/5</f>
        <v>663</v>
      </c>
    </row>
    <row r="91" spans="1:21" ht="69" customHeight="1" thickBot="1">
      <c r="A91" s="12">
        <v>80</v>
      </c>
      <c r="B91" s="7" t="s">
        <v>98</v>
      </c>
      <c r="C91" s="6">
        <v>1</v>
      </c>
      <c r="D91" s="6" t="s">
        <v>15</v>
      </c>
      <c r="E91" s="5">
        <v>3500</v>
      </c>
      <c r="F91" s="6">
        <v>1</v>
      </c>
      <c r="G91" s="6" t="s">
        <v>36</v>
      </c>
      <c r="H91" s="5">
        <v>3500</v>
      </c>
      <c r="I91" s="6">
        <v>1</v>
      </c>
      <c r="J91" s="6" t="s">
        <v>15</v>
      </c>
      <c r="K91" s="5">
        <v>2800</v>
      </c>
      <c r="L91" s="6">
        <v>1</v>
      </c>
      <c r="M91" s="6" t="s">
        <v>15</v>
      </c>
      <c r="N91" s="5">
        <v>1100</v>
      </c>
      <c r="O91" s="6">
        <v>1</v>
      </c>
      <c r="P91" s="6" t="s">
        <v>15</v>
      </c>
      <c r="Q91" s="5">
        <v>1000</v>
      </c>
      <c r="R91" s="6">
        <v>1</v>
      </c>
      <c r="S91" s="6" t="s">
        <v>15</v>
      </c>
      <c r="T91" s="5">
        <v>0</v>
      </c>
      <c r="U91" s="5">
        <f t="shared" ref="U91:U98" si="5">(E91+H91+K91+N91+Q91)/5</f>
        <v>2380</v>
      </c>
    </row>
    <row r="92" spans="1:21" ht="70" customHeight="1" thickBot="1">
      <c r="A92" s="6">
        <v>81</v>
      </c>
      <c r="B92" s="7" t="s">
        <v>99</v>
      </c>
      <c r="C92" s="6">
        <v>1</v>
      </c>
      <c r="D92" s="6" t="s">
        <v>15</v>
      </c>
      <c r="E92" s="5">
        <v>10000</v>
      </c>
      <c r="F92" s="6">
        <v>1</v>
      </c>
      <c r="G92" s="6" t="s">
        <v>36</v>
      </c>
      <c r="H92" s="5">
        <v>7000</v>
      </c>
      <c r="I92" s="6">
        <v>1</v>
      </c>
      <c r="J92" s="6" t="s">
        <v>15</v>
      </c>
      <c r="K92" s="5">
        <v>16375</v>
      </c>
      <c r="L92" s="6">
        <v>1</v>
      </c>
      <c r="M92" s="6" t="s">
        <v>15</v>
      </c>
      <c r="N92" s="5">
        <v>12000</v>
      </c>
      <c r="O92" s="6">
        <v>1</v>
      </c>
      <c r="P92" s="6" t="s">
        <v>15</v>
      </c>
      <c r="Q92" s="5">
        <v>6000</v>
      </c>
      <c r="R92" s="6">
        <v>1</v>
      </c>
      <c r="S92" s="6" t="s">
        <v>15</v>
      </c>
      <c r="T92" s="5">
        <v>0</v>
      </c>
      <c r="U92" s="5">
        <f t="shared" si="5"/>
        <v>10275</v>
      </c>
    </row>
    <row r="93" spans="1:21" ht="58" customHeight="1" thickBot="1">
      <c r="A93" s="12">
        <v>82</v>
      </c>
      <c r="B93" s="7" t="s">
        <v>100</v>
      </c>
      <c r="C93" s="6">
        <v>1</v>
      </c>
      <c r="D93" s="6" t="s">
        <v>15</v>
      </c>
      <c r="E93" s="5">
        <v>4000</v>
      </c>
      <c r="F93" s="6">
        <v>1</v>
      </c>
      <c r="G93" s="6" t="s">
        <v>36</v>
      </c>
      <c r="H93" s="5">
        <v>7500</v>
      </c>
      <c r="I93" s="6">
        <v>1</v>
      </c>
      <c r="J93" s="6" t="s">
        <v>15</v>
      </c>
      <c r="K93" s="5">
        <v>6750</v>
      </c>
      <c r="L93" s="6">
        <v>1</v>
      </c>
      <c r="M93" s="6" t="s">
        <v>15</v>
      </c>
      <c r="N93" s="5">
        <v>7400</v>
      </c>
      <c r="O93" s="6">
        <v>1</v>
      </c>
      <c r="P93" s="6" t="s">
        <v>15</v>
      </c>
      <c r="Q93" s="5">
        <v>7000</v>
      </c>
      <c r="R93" s="6">
        <v>1</v>
      </c>
      <c r="S93" s="6" t="s">
        <v>15</v>
      </c>
      <c r="T93" s="5">
        <v>0</v>
      </c>
      <c r="U93" s="5">
        <f t="shared" si="5"/>
        <v>6530</v>
      </c>
    </row>
    <row r="94" spans="1:21" ht="56" customHeight="1" thickBot="1">
      <c r="A94" s="6">
        <v>83</v>
      </c>
      <c r="B94" s="7" t="s">
        <v>101</v>
      </c>
      <c r="C94" s="6">
        <v>1</v>
      </c>
      <c r="D94" s="6" t="s">
        <v>15</v>
      </c>
      <c r="E94" s="5">
        <v>1000</v>
      </c>
      <c r="F94" s="6">
        <v>1</v>
      </c>
      <c r="G94" s="6" t="s">
        <v>36</v>
      </c>
      <c r="H94" s="5">
        <v>550</v>
      </c>
      <c r="I94" s="6">
        <v>1</v>
      </c>
      <c r="J94" s="6" t="s">
        <v>15</v>
      </c>
      <c r="K94" s="5">
        <v>1250</v>
      </c>
      <c r="L94" s="6">
        <v>1</v>
      </c>
      <c r="M94" s="6" t="s">
        <v>15</v>
      </c>
      <c r="N94" s="5">
        <v>980</v>
      </c>
      <c r="O94" s="6">
        <v>1</v>
      </c>
      <c r="P94" s="6" t="s">
        <v>15</v>
      </c>
      <c r="Q94" s="8">
        <v>230</v>
      </c>
      <c r="R94" s="6">
        <v>1</v>
      </c>
      <c r="S94" s="6" t="s">
        <v>15</v>
      </c>
      <c r="T94" s="5">
        <v>0</v>
      </c>
      <c r="U94" s="5">
        <f t="shared" si="5"/>
        <v>802</v>
      </c>
    </row>
    <row r="95" spans="1:21" ht="90" customHeight="1" thickBot="1">
      <c r="A95" s="12">
        <v>84</v>
      </c>
      <c r="B95" s="7" t="s">
        <v>102</v>
      </c>
      <c r="C95" s="6">
        <v>1</v>
      </c>
      <c r="D95" s="6" t="s">
        <v>15</v>
      </c>
      <c r="E95" s="5">
        <v>8000</v>
      </c>
      <c r="F95" s="6">
        <v>1</v>
      </c>
      <c r="G95" s="6" t="s">
        <v>36</v>
      </c>
      <c r="H95" s="5">
        <v>12000</v>
      </c>
      <c r="I95" s="6">
        <v>1</v>
      </c>
      <c r="J95" s="6" t="s">
        <v>15</v>
      </c>
      <c r="K95" s="5">
        <v>7100</v>
      </c>
      <c r="L95" s="6">
        <v>1</v>
      </c>
      <c r="M95" s="6" t="s">
        <v>15</v>
      </c>
      <c r="N95" s="5">
        <v>8600</v>
      </c>
      <c r="O95" s="6">
        <v>1</v>
      </c>
      <c r="P95" s="6" t="s">
        <v>15</v>
      </c>
      <c r="Q95" s="5">
        <v>9000</v>
      </c>
      <c r="R95" s="6">
        <v>1</v>
      </c>
      <c r="S95" s="6" t="s">
        <v>15</v>
      </c>
      <c r="T95" s="5">
        <v>0</v>
      </c>
      <c r="U95" s="5">
        <f t="shared" si="5"/>
        <v>8940</v>
      </c>
    </row>
    <row r="96" spans="1:21" ht="37" customHeight="1" thickBot="1">
      <c r="A96" s="6">
        <v>85</v>
      </c>
      <c r="B96" s="7" t="s">
        <v>29</v>
      </c>
      <c r="C96" s="6">
        <v>1</v>
      </c>
      <c r="D96" s="6" t="s">
        <v>15</v>
      </c>
      <c r="E96" s="5">
        <v>8000</v>
      </c>
      <c r="F96" s="6">
        <v>1</v>
      </c>
      <c r="G96" s="6" t="s">
        <v>36</v>
      </c>
      <c r="H96" s="5">
        <v>40000</v>
      </c>
      <c r="I96" s="6">
        <v>1</v>
      </c>
      <c r="J96" s="6" t="s">
        <v>15</v>
      </c>
      <c r="K96" s="5">
        <v>12000</v>
      </c>
      <c r="L96" s="6">
        <v>1</v>
      </c>
      <c r="M96" s="6" t="s">
        <v>15</v>
      </c>
      <c r="N96" s="5">
        <v>9000</v>
      </c>
      <c r="O96" s="6">
        <v>1</v>
      </c>
      <c r="P96" s="6" t="s">
        <v>15</v>
      </c>
      <c r="Q96" s="5">
        <v>8000</v>
      </c>
      <c r="R96" s="6">
        <v>1</v>
      </c>
      <c r="S96" s="6" t="s">
        <v>15</v>
      </c>
      <c r="T96" s="5">
        <v>0</v>
      </c>
      <c r="U96" s="5">
        <f t="shared" si="5"/>
        <v>15400</v>
      </c>
    </row>
    <row r="97" spans="1:21" ht="52" customHeight="1" thickBot="1">
      <c r="A97" s="12">
        <v>86</v>
      </c>
      <c r="B97" s="7" t="s">
        <v>30</v>
      </c>
      <c r="C97" s="6">
        <v>1</v>
      </c>
      <c r="D97" s="6" t="s">
        <v>15</v>
      </c>
      <c r="E97" s="5">
        <v>1000</v>
      </c>
      <c r="F97" s="6">
        <v>1</v>
      </c>
      <c r="G97" s="6" t="s">
        <v>36</v>
      </c>
      <c r="H97" s="5">
        <v>550</v>
      </c>
      <c r="I97" s="6">
        <v>1</v>
      </c>
      <c r="J97" s="6" t="s">
        <v>15</v>
      </c>
      <c r="K97" s="5">
        <v>800</v>
      </c>
      <c r="L97" s="6">
        <v>1</v>
      </c>
      <c r="M97" s="6" t="s">
        <v>15</v>
      </c>
      <c r="N97" s="5">
        <v>750</v>
      </c>
      <c r="O97" s="6">
        <v>1</v>
      </c>
      <c r="P97" s="6" t="s">
        <v>15</v>
      </c>
      <c r="Q97" s="8">
        <v>230</v>
      </c>
      <c r="R97" s="6">
        <v>1</v>
      </c>
      <c r="S97" s="6" t="s">
        <v>15</v>
      </c>
      <c r="T97" s="5">
        <v>0</v>
      </c>
      <c r="U97" s="5">
        <f t="shared" si="5"/>
        <v>666</v>
      </c>
    </row>
    <row r="98" spans="1:21" ht="54" customHeight="1" thickBot="1">
      <c r="A98" s="6">
        <v>87</v>
      </c>
      <c r="B98" s="7" t="s">
        <v>31</v>
      </c>
      <c r="C98" s="6">
        <v>1</v>
      </c>
      <c r="D98" s="6" t="s">
        <v>15</v>
      </c>
      <c r="E98" s="5">
        <v>1500</v>
      </c>
      <c r="F98" s="6">
        <v>1</v>
      </c>
      <c r="G98" s="6" t="s">
        <v>36</v>
      </c>
      <c r="H98" s="5">
        <v>6500</v>
      </c>
      <c r="I98" s="6">
        <v>1</v>
      </c>
      <c r="J98" s="6" t="s">
        <v>15</v>
      </c>
      <c r="K98" s="5">
        <v>1750</v>
      </c>
      <c r="L98" s="6">
        <v>1</v>
      </c>
      <c r="M98" s="6" t="s">
        <v>15</v>
      </c>
      <c r="N98" s="5">
        <v>2000</v>
      </c>
      <c r="O98" s="6">
        <v>1</v>
      </c>
      <c r="P98" s="6" t="s">
        <v>15</v>
      </c>
      <c r="Q98" s="5">
        <v>2500</v>
      </c>
      <c r="R98" s="6">
        <v>1</v>
      </c>
      <c r="S98" s="6" t="s">
        <v>15</v>
      </c>
      <c r="T98" s="5">
        <v>0</v>
      </c>
      <c r="U98" s="5">
        <f t="shared" si="5"/>
        <v>2850</v>
      </c>
    </row>
    <row r="99" spans="1:21" s="22" customFormat="1" ht="127" thickBot="1">
      <c r="A99" s="12">
        <v>88</v>
      </c>
      <c r="B99" s="23" t="s">
        <v>114</v>
      </c>
      <c r="C99" s="10">
        <v>1</v>
      </c>
      <c r="D99" s="10" t="s">
        <v>13</v>
      </c>
      <c r="E99" s="11">
        <v>20000</v>
      </c>
      <c r="F99" s="10">
        <v>1</v>
      </c>
      <c r="G99" s="10" t="s">
        <v>13</v>
      </c>
      <c r="H99" s="11">
        <v>60000</v>
      </c>
      <c r="I99" s="10">
        <v>1</v>
      </c>
      <c r="J99" s="10" t="s">
        <v>13</v>
      </c>
      <c r="K99" s="11">
        <v>27000</v>
      </c>
      <c r="L99" s="10">
        <v>1</v>
      </c>
      <c r="M99" s="10" t="s">
        <v>13</v>
      </c>
      <c r="N99" s="11">
        <v>24000</v>
      </c>
      <c r="O99" s="10">
        <v>1</v>
      </c>
      <c r="P99" s="10" t="s">
        <v>13</v>
      </c>
      <c r="Q99" s="11">
        <v>20000</v>
      </c>
      <c r="R99" s="10">
        <v>1</v>
      </c>
      <c r="S99" s="10" t="s">
        <v>13</v>
      </c>
      <c r="T99" s="11">
        <v>93000</v>
      </c>
      <c r="U99" s="11">
        <f>(E99+H99+K99+N99+Q99+T99)/6</f>
        <v>40666.666666666664</v>
      </c>
    </row>
    <row r="100" spans="1:21" ht="37" customHeight="1" thickBot="1">
      <c r="A100" s="6">
        <v>89</v>
      </c>
      <c r="B100" s="7" t="s">
        <v>32</v>
      </c>
      <c r="C100" s="6">
        <v>1</v>
      </c>
      <c r="D100" s="6" t="s">
        <v>15</v>
      </c>
      <c r="E100" s="5">
        <v>1200</v>
      </c>
      <c r="F100" s="6">
        <v>1</v>
      </c>
      <c r="G100" s="6" t="s">
        <v>36</v>
      </c>
      <c r="H100" s="5">
        <v>1500</v>
      </c>
      <c r="I100" s="6">
        <v>1</v>
      </c>
      <c r="J100" s="6" t="s">
        <v>15</v>
      </c>
      <c r="K100" s="5">
        <v>1090</v>
      </c>
      <c r="L100" s="6">
        <v>1</v>
      </c>
      <c r="M100" s="6" t="s">
        <v>15</v>
      </c>
      <c r="N100" s="5">
        <v>890</v>
      </c>
      <c r="O100" s="6">
        <v>1</v>
      </c>
      <c r="P100" s="6" t="s">
        <v>15</v>
      </c>
      <c r="Q100" s="5">
        <v>700</v>
      </c>
      <c r="R100" s="6">
        <v>1</v>
      </c>
      <c r="S100" s="6" t="s">
        <v>15</v>
      </c>
      <c r="T100" s="5">
        <v>2500</v>
      </c>
      <c r="U100" s="5">
        <f>(E100+H100+K100+N100+Q100+T100)/6</f>
        <v>1313.3333333333333</v>
      </c>
    </row>
    <row r="101" spans="1:21" ht="37" customHeight="1">
      <c r="K101" s="16"/>
      <c r="N101" s="16"/>
      <c r="P101" s="1">
        <f ca="1">+P101:S105</f>
        <v>0</v>
      </c>
    </row>
    <row r="102" spans="1:21" ht="37" customHeight="1"/>
    <row r="103" spans="1:21" ht="37" customHeight="1">
      <c r="K103" s="16"/>
      <c r="N103" s="17"/>
    </row>
    <row r="104" spans="1:21" ht="37" customHeight="1">
      <c r="K104" s="16"/>
      <c r="N104" s="18"/>
    </row>
    <row r="105" spans="1:21" ht="37" customHeight="1"/>
    <row r="106" spans="1:21" ht="37" customHeight="1"/>
    <row r="107" spans="1:21" ht="37" customHeight="1"/>
    <row r="108" spans="1:21" ht="37" customHeight="1"/>
    <row r="109" spans="1:21" ht="37" customHeight="1"/>
    <row r="110" spans="1:21" ht="37" customHeight="1"/>
    <row r="111" spans="1:21" ht="37" customHeight="1"/>
    <row r="112" spans="1:21" ht="37" customHeight="1"/>
    <row r="113" ht="37" customHeight="1"/>
    <row r="114" ht="37" customHeight="1"/>
    <row r="115" ht="37" customHeight="1"/>
  </sheetData>
  <mergeCells count="19">
    <mergeCell ref="A3:A4"/>
    <mergeCell ref="U3:U4"/>
    <mergeCell ref="D3:D4"/>
    <mergeCell ref="C3:C4"/>
    <mergeCell ref="A78:U78"/>
    <mergeCell ref="A1:U1"/>
    <mergeCell ref="A45:U45"/>
    <mergeCell ref="A55:U55"/>
    <mergeCell ref="A59:U59"/>
    <mergeCell ref="A71:U71"/>
    <mergeCell ref="R3:T3"/>
    <mergeCell ref="A2:U2"/>
    <mergeCell ref="A5:U5"/>
    <mergeCell ref="A30:U30"/>
    <mergeCell ref="F3:H3"/>
    <mergeCell ref="I3:K3"/>
    <mergeCell ref="B3:B4"/>
    <mergeCell ref="L3:N3"/>
    <mergeCell ref="O3:Q3"/>
  </mergeCells>
  <phoneticPr fontId="12" type="noConversion"/>
  <pageMargins left="0.70000000000000007" right="0.70000000000000007" top="0.75000000000000011" bottom="0.75000000000000011" header="0.30000000000000004" footer="0.30000000000000004"/>
  <pageSetup paperSize="9" scale="72" fitToHeight="0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IIDF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Володина</dc:creator>
  <cp:lastModifiedBy>Ольга Василевская</cp:lastModifiedBy>
  <cp:lastPrinted>2015-04-01T09:11:24Z</cp:lastPrinted>
  <dcterms:created xsi:type="dcterms:W3CDTF">2015-02-24T21:21:19Z</dcterms:created>
  <dcterms:modified xsi:type="dcterms:W3CDTF">2015-04-02T13:57:29Z</dcterms:modified>
</cp:coreProperties>
</file>